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workbookProtection workbookPassword="CF42" lockStructure="1"/>
  <bookViews>
    <workbookView xWindow="0" yWindow="0" windowWidth="23256" windowHeight="11448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учебников'!$K$1:$K$37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44525"/>
</workbook>
</file>

<file path=xl/calcChain.xml><?xml version="1.0" encoding="utf-8"?>
<calcChain xmlns="http://schemas.openxmlformats.org/spreadsheetml/2006/main">
  <c r="A1307" i="16" l="1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/>
  <c r="X13" i="20"/>
  <c r="D1314" i="16" s="1"/>
  <c r="X14" i="20"/>
  <c r="D1315" i="16"/>
  <c r="X15" i="20"/>
  <c r="D1316" i="16" s="1"/>
  <c r="X16" i="20"/>
  <c r="D1317" i="16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/>
  <c r="X29" i="20"/>
  <c r="D1330" i="16" s="1"/>
  <c r="X30" i="20"/>
  <c r="D1331" i="16"/>
  <c r="X31" i="20"/>
  <c r="D1332" i="16" s="1"/>
  <c r="X32" i="20"/>
  <c r="D1333" i="16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/>
  <c r="X45" i="20"/>
  <c r="D1346" i="16" s="1"/>
  <c r="X46" i="20"/>
  <c r="D1347" i="16"/>
  <c r="X47" i="20"/>
  <c r="D1348" i="16" s="1"/>
  <c r="X48" i="20"/>
  <c r="D1349" i="16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/>
  <c r="W6" i="20"/>
  <c r="C1307" i="16" s="1"/>
  <c r="W7" i="20"/>
  <c r="C1308" i="16" s="1"/>
  <c r="W8" i="20"/>
  <c r="C1309" i="16" s="1"/>
  <c r="W9" i="20"/>
  <c r="C1310" i="16"/>
  <c r="W10" i="20"/>
  <c r="C1311" i="16" s="1"/>
  <c r="W11" i="20"/>
  <c r="C1312" i="16"/>
  <c r="W12" i="20"/>
  <c r="C1313" i="16" s="1"/>
  <c r="W13" i="20"/>
  <c r="C1314" i="16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/>
  <c r="W22" i="20"/>
  <c r="C1323" i="16" s="1"/>
  <c r="W23" i="20"/>
  <c r="C1324" i="16" s="1"/>
  <c r="W24" i="20"/>
  <c r="C1325" i="16" s="1"/>
  <c r="W25" i="20"/>
  <c r="C1326" i="16"/>
  <c r="W26" i="20"/>
  <c r="C1327" i="16" s="1"/>
  <c r="W27" i="20"/>
  <c r="C1328" i="16"/>
  <c r="W28" i="20"/>
  <c r="C1329" i="16" s="1"/>
  <c r="W29" i="20"/>
  <c r="C1330" i="16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/>
  <c r="W38" i="20"/>
  <c r="C1339" i="16" s="1"/>
  <c r="W39" i="20"/>
  <c r="C1340" i="16" s="1"/>
  <c r="W40" i="20"/>
  <c r="C1341" i="16" s="1"/>
  <c r="W41" i="20"/>
  <c r="C1342" i="16"/>
  <c r="W42" i="20"/>
  <c r="C1343" i="16" s="1"/>
  <c r="W43" i="20"/>
  <c r="C1344" i="16"/>
  <c r="W44" i="20"/>
  <c r="C1345" i="16" s="1"/>
  <c r="W45" i="20"/>
  <c r="C1346" i="16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/>
  <c r="W54" i="20"/>
  <c r="C1355" i="16" s="1"/>
  <c r="C5" i="20"/>
  <c r="T5" i="20"/>
  <c r="S5" i="20"/>
  <c r="M5" i="20"/>
  <c r="M6" i="20"/>
  <c r="M7" i="20"/>
  <c r="L5" i="20"/>
  <c r="O5" i="20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H7" i="10" s="1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T7" i="10" s="1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N7" i="10" s="1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O7" i="10" s="1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CU386" i="10" s="1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AY377" i="10"/>
  <c r="CU377" i="10" s="1"/>
  <c r="AX376" i="10"/>
  <c r="CU376" i="10" s="1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/>
  <c r="AX351" i="10"/>
  <c r="CW351" i="10" s="1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AY210" i="10"/>
  <c r="CU210" i="10" s="1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CU188" i="10" s="1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 s="1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CU142" i="10" s="1"/>
  <c r="AY142" i="10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 s="1"/>
  <c r="AX136" i="10"/>
  <c r="CX136" i="10"/>
  <c r="AY136" i="10"/>
  <c r="AX135" i="10"/>
  <c r="AY135" i="10"/>
  <c r="AX134" i="10"/>
  <c r="AY134" i="10"/>
  <c r="AU134" i="10" s="1"/>
  <c r="AX133" i="10"/>
  <c r="AY133" i="10"/>
  <c r="AX132" i="10"/>
  <c r="CU132" i="10"/>
  <c r="AY132" i="10"/>
  <c r="AW132" i="10"/>
  <c r="AX131" i="10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AY121" i="10"/>
  <c r="CV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AY112" i="10"/>
  <c r="CU112" i="10" s="1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 s="1"/>
  <c r="AX80" i="10"/>
  <c r="CU80" i="10" s="1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M7" i="10"/>
  <c r="O7" i="10"/>
  <c r="P7" i="10"/>
  <c r="R7" i="10"/>
  <c r="S7" i="10"/>
  <c r="U7" i="10"/>
  <c r="V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/>
  <c r="CP506" i="10"/>
  <c r="CP505" i="10"/>
  <c r="CY505" i="10"/>
  <c r="CP504" i="10"/>
  <c r="CY504" i="10" s="1"/>
  <c r="CP503" i="10"/>
  <c r="CP502" i="10"/>
  <c r="CY502" i="10"/>
  <c r="CP501" i="10"/>
  <c r="CP500" i="10"/>
  <c r="CY500" i="10"/>
  <c r="CP499" i="10"/>
  <c r="CY499" i="10" s="1"/>
  <c r="CP498" i="10"/>
  <c r="AV498" i="10" s="1"/>
  <c r="CP497" i="10"/>
  <c r="CP496" i="10"/>
  <c r="CY496" i="10" s="1"/>
  <c r="CP495" i="10"/>
  <c r="CY495" i="10"/>
  <c r="CP494" i="10"/>
  <c r="CP493" i="10"/>
  <c r="CP492" i="10"/>
  <c r="CP491" i="10"/>
  <c r="CY491" i="10" s="1"/>
  <c r="CP490" i="10"/>
  <c r="CY490" i="10"/>
  <c r="CP489" i="10"/>
  <c r="CY489" i="10" s="1"/>
  <c r="CP488" i="10"/>
  <c r="CP487" i="10"/>
  <c r="CP486" i="10"/>
  <c r="AV486" i="10" s="1"/>
  <c r="CP485" i="10"/>
  <c r="CP484" i="10"/>
  <c r="CY484" i="10"/>
  <c r="CP483" i="10"/>
  <c r="CP482" i="10"/>
  <c r="CP481" i="10"/>
  <c r="CY481" i="10"/>
  <c r="CP480" i="10"/>
  <c r="AV480" i="10" s="1"/>
  <c r="CP479" i="10"/>
  <c r="CY479" i="10"/>
  <c r="CP478" i="10"/>
  <c r="CY478" i="10" s="1"/>
  <c r="CP477" i="10"/>
  <c r="CP476" i="10"/>
  <c r="CP475" i="10"/>
  <c r="CY475" i="10" s="1"/>
  <c r="CP474" i="10"/>
  <c r="AV474" i="10"/>
  <c r="CP473" i="10"/>
  <c r="CP472" i="10"/>
  <c r="AV472" i="10" s="1"/>
  <c r="CP471" i="10"/>
  <c r="CP470" i="10"/>
  <c r="CP469" i="10"/>
  <c r="CY469" i="10"/>
  <c r="CP468" i="10"/>
  <c r="CP467" i="10"/>
  <c r="CP466" i="10"/>
  <c r="CY466" i="10" s="1"/>
  <c r="AV466" i="10"/>
  <c r="CP465" i="10"/>
  <c r="CY465" i="10" s="1"/>
  <c r="CP464" i="10"/>
  <c r="CY464" i="10"/>
  <c r="CP463" i="10"/>
  <c r="CY463" i="10" s="1"/>
  <c r="CP462" i="10"/>
  <c r="CP461" i="10"/>
  <c r="CP460" i="10"/>
  <c r="CY460" i="10" s="1"/>
  <c r="CP459" i="10"/>
  <c r="CP458" i="10"/>
  <c r="CP457" i="10"/>
  <c r="CP456" i="10"/>
  <c r="AV456" i="10" s="1"/>
  <c r="CP455" i="10"/>
  <c r="CY455" i="10" s="1"/>
  <c r="CP454" i="10"/>
  <c r="CY454" i="10"/>
  <c r="CP453" i="10"/>
  <c r="CP452" i="10"/>
  <c r="CP451" i="10"/>
  <c r="CP450" i="10"/>
  <c r="CP449" i="10"/>
  <c r="CP448" i="10"/>
  <c r="CY448" i="10" s="1"/>
  <c r="CP447" i="10"/>
  <c r="CP446" i="10"/>
  <c r="CY446" i="10" s="1"/>
  <c r="CP445" i="10"/>
  <c r="CY445" i="10" s="1"/>
  <c r="CP444" i="10"/>
  <c r="CY444" i="10"/>
  <c r="CP443" i="10"/>
  <c r="CP442" i="10"/>
  <c r="CY442" i="10"/>
  <c r="CP441" i="10"/>
  <c r="CY441" i="10" s="1"/>
  <c r="CP440" i="10"/>
  <c r="CP439" i="10"/>
  <c r="CY439" i="10" s="1"/>
  <c r="CP438" i="10"/>
  <c r="CP437" i="10"/>
  <c r="CY437" i="10" s="1"/>
  <c r="CP436" i="10"/>
  <c r="CY436" i="10"/>
  <c r="CP435" i="10"/>
  <c r="CP434" i="10"/>
  <c r="CP433" i="10"/>
  <c r="CY433" i="10"/>
  <c r="CP432" i="10"/>
  <c r="CP431" i="10"/>
  <c r="CP430" i="10"/>
  <c r="CY430" i="10"/>
  <c r="CP429" i="10"/>
  <c r="CP428" i="10"/>
  <c r="CP427" i="10"/>
  <c r="CY427" i="10"/>
  <c r="CP426" i="10"/>
  <c r="CY426" i="10" s="1"/>
  <c r="CP425" i="10"/>
  <c r="CY425" i="10" s="1"/>
  <c r="CP424" i="10"/>
  <c r="CY424" i="10" s="1"/>
  <c r="CP423" i="10"/>
  <c r="CP422" i="10"/>
  <c r="CP421" i="10"/>
  <c r="CY421" i="10" s="1"/>
  <c r="CP420" i="10"/>
  <c r="CP419" i="10"/>
  <c r="CY419" i="10"/>
  <c r="CP418" i="10"/>
  <c r="CY418" i="10" s="1"/>
  <c r="CP417" i="10"/>
  <c r="CP416" i="10"/>
  <c r="CP415" i="10"/>
  <c r="CY415" i="10" s="1"/>
  <c r="CP414" i="10"/>
  <c r="CP413" i="10"/>
  <c r="CY413" i="10" s="1"/>
  <c r="CP412" i="10"/>
  <c r="CY412" i="10" s="1"/>
  <c r="CP411" i="10"/>
  <c r="CP410" i="10"/>
  <c r="CP409" i="10"/>
  <c r="CY409" i="10" s="1"/>
  <c r="CP408" i="10"/>
  <c r="CY408" i="10"/>
  <c r="CP407" i="10"/>
  <c r="CP406" i="10"/>
  <c r="CY406" i="10" s="1"/>
  <c r="CP405" i="10"/>
  <c r="CP404" i="10"/>
  <c r="CP403" i="10"/>
  <c r="CY403" i="10"/>
  <c r="CP402" i="10"/>
  <c r="CP401" i="10"/>
  <c r="CY401" i="10" s="1"/>
  <c r="CP400" i="10"/>
  <c r="CY400" i="10"/>
  <c r="CP399" i="10"/>
  <c r="CP398" i="10"/>
  <c r="CP397" i="10"/>
  <c r="CY397" i="10"/>
  <c r="CP396" i="10"/>
  <c r="AV396" i="10" s="1"/>
  <c r="CP395" i="10"/>
  <c r="CP394" i="10"/>
  <c r="CP393" i="10"/>
  <c r="CP392" i="10"/>
  <c r="CP391" i="10"/>
  <c r="CY391" i="10"/>
  <c r="CP390" i="10"/>
  <c r="CY390" i="10" s="1"/>
  <c r="CP389" i="10"/>
  <c r="CY389" i="10"/>
  <c r="CP388" i="10"/>
  <c r="CP387" i="10"/>
  <c r="CP386" i="10"/>
  <c r="CP385" i="10"/>
  <c r="CY385" i="10" s="1"/>
  <c r="CP384" i="10"/>
  <c r="CY384" i="10" s="1"/>
  <c r="AV384" i="10"/>
  <c r="CP383" i="10"/>
  <c r="CP382" i="10"/>
  <c r="CY382" i="10"/>
  <c r="CP381" i="10"/>
  <c r="CP380" i="10"/>
  <c r="CY380" i="10" s="1"/>
  <c r="CP379" i="10"/>
  <c r="CP378" i="10"/>
  <c r="CP377" i="10"/>
  <c r="CP376" i="10"/>
  <c r="CY376" i="10"/>
  <c r="CP375" i="10"/>
  <c r="CP374" i="10"/>
  <c r="CP373" i="10"/>
  <c r="CY373" i="10"/>
  <c r="CP372" i="10"/>
  <c r="AV372" i="10" s="1"/>
  <c r="CP371" i="10"/>
  <c r="CP370" i="10"/>
  <c r="CP369" i="10"/>
  <c r="CY369" i="10" s="1"/>
  <c r="CP368" i="10"/>
  <c r="CP367" i="10"/>
  <c r="CP366" i="10"/>
  <c r="AV366" i="10" s="1"/>
  <c r="CP365" i="10"/>
  <c r="CP364" i="10"/>
  <c r="CY364" i="10"/>
  <c r="CP363" i="10"/>
  <c r="CY363" i="10" s="1"/>
  <c r="CP362" i="10"/>
  <c r="CP361" i="10"/>
  <c r="CY361" i="10" s="1"/>
  <c r="CP360" i="10"/>
  <c r="AV360" i="10"/>
  <c r="CP359" i="10"/>
  <c r="CY359" i="10" s="1"/>
  <c r="CP358" i="10"/>
  <c r="CP357" i="10"/>
  <c r="CY357" i="10"/>
  <c r="CP356" i="10"/>
  <c r="CP355" i="10"/>
  <c r="CP354" i="10"/>
  <c r="CP353" i="10"/>
  <c r="CY353" i="10" s="1"/>
  <c r="CP352" i="10"/>
  <c r="CP351" i="10"/>
  <c r="CY351" i="10"/>
  <c r="CP350" i="10"/>
  <c r="CP349" i="10"/>
  <c r="CP348" i="10"/>
  <c r="CP347" i="10"/>
  <c r="CY347" i="10" s="1"/>
  <c r="CP346" i="10"/>
  <c r="CP345" i="10"/>
  <c r="CY345" i="10"/>
  <c r="CP344" i="10"/>
  <c r="AV344" i="10" s="1"/>
  <c r="CP343" i="10"/>
  <c r="CP342" i="10"/>
  <c r="CP341" i="10"/>
  <c r="CY341" i="10" s="1"/>
  <c r="CP340" i="10"/>
  <c r="CP339" i="10"/>
  <c r="CY339" i="10" s="1"/>
  <c r="CP338" i="10"/>
  <c r="CP337" i="10"/>
  <c r="CP336" i="10"/>
  <c r="CP335" i="10"/>
  <c r="CY335" i="10" s="1"/>
  <c r="CP334" i="10"/>
  <c r="CP333" i="10"/>
  <c r="CY333" i="10" s="1"/>
  <c r="CP332" i="10"/>
  <c r="CP331" i="10"/>
  <c r="CP330" i="10"/>
  <c r="CP329" i="10"/>
  <c r="CY329" i="10" s="1"/>
  <c r="CP328" i="10"/>
  <c r="CP327" i="10"/>
  <c r="CY327" i="10" s="1"/>
  <c r="CP326" i="10"/>
  <c r="CP325" i="10"/>
  <c r="CP324" i="10"/>
  <c r="CP323" i="10"/>
  <c r="CY323" i="10" s="1"/>
  <c r="CP322" i="10"/>
  <c r="CP321" i="10"/>
  <c r="CY321" i="10" s="1"/>
  <c r="CP320" i="10"/>
  <c r="CP319" i="10"/>
  <c r="CP318" i="10"/>
  <c r="CP317" i="10"/>
  <c r="CY317" i="10" s="1"/>
  <c r="CP316" i="10"/>
  <c r="CP315" i="10"/>
  <c r="CY315" i="10" s="1"/>
  <c r="CP314" i="10"/>
  <c r="CP313" i="10"/>
  <c r="CP312" i="10"/>
  <c r="CP311" i="10"/>
  <c r="CY311" i="10" s="1"/>
  <c r="CP310" i="10"/>
  <c r="CP309" i="10"/>
  <c r="CY309" i="10" s="1"/>
  <c r="CP308" i="10"/>
  <c r="CP307" i="10"/>
  <c r="CP306" i="10"/>
  <c r="CP305" i="10"/>
  <c r="CY305" i="10" s="1"/>
  <c r="CP304" i="10"/>
  <c r="CP303" i="10"/>
  <c r="CY303" i="10" s="1"/>
  <c r="CP302" i="10"/>
  <c r="CP301" i="10"/>
  <c r="CP300" i="10"/>
  <c r="CP299" i="10"/>
  <c r="CY299" i="10" s="1"/>
  <c r="CP298" i="10"/>
  <c r="CP297" i="10"/>
  <c r="CY297" i="10" s="1"/>
  <c r="CP296" i="10"/>
  <c r="CP295" i="10"/>
  <c r="CP294" i="10"/>
  <c r="CP293" i="10"/>
  <c r="CY293" i="10" s="1"/>
  <c r="CP292" i="10"/>
  <c r="CP291" i="10"/>
  <c r="CY291" i="10" s="1"/>
  <c r="CP290" i="10"/>
  <c r="CP289" i="10"/>
  <c r="CP288" i="10"/>
  <c r="AV288" i="10" s="1"/>
  <c r="CP287" i="10"/>
  <c r="CP286" i="10"/>
  <c r="CY286" i="10"/>
  <c r="CP285" i="10"/>
  <c r="AV285" i="10" s="1"/>
  <c r="CP284" i="10"/>
  <c r="CP283" i="10"/>
  <c r="CY283" i="10" s="1"/>
  <c r="CP282" i="10"/>
  <c r="CP281" i="10"/>
  <c r="CY281" i="10"/>
  <c r="CP280" i="10"/>
  <c r="CP279" i="10"/>
  <c r="CP278" i="10"/>
  <c r="CP277" i="10"/>
  <c r="CY277" i="10" s="1"/>
  <c r="CP276" i="10"/>
  <c r="CP275" i="10"/>
  <c r="CY275" i="10"/>
  <c r="CP274" i="10"/>
  <c r="CP273" i="10"/>
  <c r="AV273" i="10"/>
  <c r="CP272" i="10"/>
  <c r="CY272" i="10" s="1"/>
  <c r="CP271" i="10"/>
  <c r="CP270" i="10"/>
  <c r="CY270" i="10"/>
  <c r="CP269" i="10"/>
  <c r="CP268" i="10"/>
  <c r="CP267" i="10"/>
  <c r="AV267" i="10"/>
  <c r="CP266" i="10"/>
  <c r="CP265" i="10"/>
  <c r="CY265" i="10"/>
  <c r="CP264" i="10"/>
  <c r="CP263" i="10"/>
  <c r="CP262" i="10"/>
  <c r="AV262" i="10" s="1"/>
  <c r="CP261" i="10"/>
  <c r="CY261" i="10"/>
  <c r="CP260" i="10"/>
  <c r="CP259" i="10"/>
  <c r="CP258" i="10"/>
  <c r="CP257" i="10"/>
  <c r="CP256" i="10"/>
  <c r="CY256" i="10" s="1"/>
  <c r="CP255" i="10"/>
  <c r="CP254" i="10"/>
  <c r="CY254" i="10" s="1"/>
  <c r="CP253" i="10"/>
  <c r="CP252" i="10"/>
  <c r="CP251" i="10"/>
  <c r="AV251" i="10" s="1"/>
  <c r="CP250" i="10"/>
  <c r="CY250" i="10"/>
  <c r="CP249" i="10"/>
  <c r="CP248" i="10"/>
  <c r="CY248" i="10" s="1"/>
  <c r="CP247" i="10"/>
  <c r="CP246" i="10"/>
  <c r="CP245" i="10"/>
  <c r="CP244" i="10"/>
  <c r="CY244" i="10"/>
  <c r="CP243" i="10"/>
  <c r="AV243" i="10" s="1"/>
  <c r="CP242" i="10"/>
  <c r="CP241" i="10"/>
  <c r="CP240" i="10"/>
  <c r="AV240" i="10" s="1"/>
  <c r="CP239" i="10"/>
  <c r="CP238" i="10"/>
  <c r="CP237" i="10"/>
  <c r="CP236" i="10"/>
  <c r="CP235" i="10"/>
  <c r="AV235" i="10"/>
  <c r="CP234" i="10"/>
  <c r="CP233" i="10"/>
  <c r="CY233" i="10" s="1"/>
  <c r="CP232" i="10"/>
  <c r="AV232" i="10"/>
  <c r="CP231" i="10"/>
  <c r="AV231" i="10" s="1"/>
  <c r="CP230" i="10"/>
  <c r="CY230" i="10"/>
  <c r="CP229" i="10"/>
  <c r="CY229" i="10" s="1"/>
  <c r="CP228" i="10"/>
  <c r="CY228" i="10"/>
  <c r="CP227" i="10"/>
  <c r="CP226" i="10"/>
  <c r="CP225" i="10"/>
  <c r="CP224" i="10"/>
  <c r="CY224" i="10" s="1"/>
  <c r="CP223" i="10"/>
  <c r="CY223" i="10"/>
  <c r="CP222" i="10"/>
  <c r="CP221" i="10"/>
  <c r="CP220" i="10"/>
  <c r="CP219" i="10"/>
  <c r="AV219" i="10"/>
  <c r="CP218" i="10"/>
  <c r="CY218" i="10" s="1"/>
  <c r="CP217" i="10"/>
  <c r="CP216" i="10"/>
  <c r="CP215" i="10"/>
  <c r="CP214" i="10"/>
  <c r="CY214" i="10"/>
  <c r="CP213" i="10"/>
  <c r="CP212" i="10"/>
  <c r="CY212" i="10" s="1"/>
  <c r="CP211" i="10"/>
  <c r="AV211" i="10"/>
  <c r="CP210" i="10"/>
  <c r="AV210" i="10" s="1"/>
  <c r="CP209" i="10"/>
  <c r="CY209" i="10"/>
  <c r="CP208" i="10"/>
  <c r="CY208" i="10" s="1"/>
  <c r="CP207" i="10"/>
  <c r="CP206" i="10"/>
  <c r="CP205" i="10"/>
  <c r="CP204" i="10"/>
  <c r="CY204" i="10"/>
  <c r="CP203" i="10"/>
  <c r="CY203" i="10" s="1"/>
  <c r="CP202" i="10"/>
  <c r="CY202" i="10"/>
  <c r="CP201" i="10"/>
  <c r="AV201" i="10" s="1"/>
  <c r="CP200" i="10"/>
  <c r="CP199" i="10"/>
  <c r="CY199" i="10"/>
  <c r="CP198" i="10"/>
  <c r="AV198" i="10" s="1"/>
  <c r="CP197" i="10"/>
  <c r="CP196" i="10"/>
  <c r="CP195" i="10"/>
  <c r="AV195" i="10" s="1"/>
  <c r="CP194" i="10"/>
  <c r="CY194" i="10"/>
  <c r="CP193" i="10"/>
  <c r="CY193" i="10" s="1"/>
  <c r="CP192" i="10"/>
  <c r="CP191" i="10"/>
  <c r="CP190" i="10"/>
  <c r="AV190" i="10" s="1"/>
  <c r="CP189" i="10"/>
  <c r="AV189" i="10"/>
  <c r="CP188" i="10"/>
  <c r="CY188" i="10" s="1"/>
  <c r="CP187" i="10"/>
  <c r="CP186" i="10"/>
  <c r="CP185" i="10"/>
  <c r="CP184" i="10"/>
  <c r="CY184" i="10"/>
  <c r="CP183" i="10"/>
  <c r="AV183" i="10" s="1"/>
  <c r="CP182" i="10"/>
  <c r="CY182" i="10"/>
  <c r="CP181" i="10"/>
  <c r="CP180" i="10"/>
  <c r="CP179" i="10"/>
  <c r="CP178" i="10"/>
  <c r="CY178" i="10"/>
  <c r="CP177" i="10"/>
  <c r="CP176" i="10"/>
  <c r="CY176" i="10"/>
  <c r="CP175" i="10"/>
  <c r="CP174" i="10"/>
  <c r="CP173" i="10"/>
  <c r="CP172" i="10"/>
  <c r="CY172" i="10"/>
  <c r="CP171" i="10"/>
  <c r="CP170" i="10"/>
  <c r="CY170" i="10"/>
  <c r="CP169" i="10"/>
  <c r="CP168" i="10"/>
  <c r="CP167" i="10"/>
  <c r="CP166" i="10"/>
  <c r="CY166" i="10"/>
  <c r="CP165" i="10"/>
  <c r="CP164" i="10"/>
  <c r="CY164" i="10"/>
  <c r="CP163" i="10"/>
  <c r="CP162" i="10"/>
  <c r="AV162" i="10" s="1"/>
  <c r="CP161" i="10"/>
  <c r="CP160" i="10"/>
  <c r="CY160" i="10" s="1"/>
  <c r="CP159" i="10"/>
  <c r="CP158" i="10"/>
  <c r="CY158" i="10"/>
  <c r="CP157" i="10"/>
  <c r="CP156" i="10"/>
  <c r="CP155" i="10"/>
  <c r="AV155" i="10"/>
  <c r="CP154" i="10"/>
  <c r="CY154" i="10" s="1"/>
  <c r="CP153" i="10"/>
  <c r="CY153" i="10"/>
  <c r="CP152" i="10"/>
  <c r="AV152" i="10" s="1"/>
  <c r="CP151" i="10"/>
  <c r="CP150" i="10"/>
  <c r="CP149" i="10"/>
  <c r="CY149" i="10" s="1"/>
  <c r="CP148" i="10"/>
  <c r="CY148" i="10"/>
  <c r="CP147" i="10"/>
  <c r="CY147" i="10" s="1"/>
  <c r="CP146" i="10"/>
  <c r="CP145" i="10"/>
  <c r="AV145" i="10" s="1"/>
  <c r="CP144" i="10"/>
  <c r="CP143" i="10"/>
  <c r="AV143" i="10" s="1"/>
  <c r="CY143" i="10"/>
  <c r="CP142" i="10"/>
  <c r="CP141" i="10"/>
  <c r="AV141" i="10"/>
  <c r="CP140" i="10"/>
  <c r="CY140" i="10" s="1"/>
  <c r="CP139" i="10"/>
  <c r="CY139" i="10"/>
  <c r="CP138" i="10"/>
  <c r="CY138" i="10" s="1"/>
  <c r="CP137" i="10"/>
  <c r="CP136" i="10"/>
  <c r="CP135" i="10"/>
  <c r="CP134" i="10"/>
  <c r="CY134" i="10"/>
  <c r="CP133" i="10"/>
  <c r="CY133" i="10" s="1"/>
  <c r="CP132" i="10"/>
  <c r="CP131" i="10"/>
  <c r="AV131" i="10"/>
  <c r="CP130" i="10"/>
  <c r="CY130" i="10" s="1"/>
  <c r="CP129" i="10"/>
  <c r="CP128" i="10"/>
  <c r="CP127" i="10"/>
  <c r="CP126" i="10"/>
  <c r="AV126" i="10"/>
  <c r="CP125" i="10"/>
  <c r="CY125" i="10" s="1"/>
  <c r="CP124" i="10"/>
  <c r="CY124" i="10"/>
  <c r="CP123" i="10"/>
  <c r="CP122" i="10"/>
  <c r="CP121" i="10"/>
  <c r="AV121" i="10"/>
  <c r="CP120" i="10"/>
  <c r="CP119" i="10"/>
  <c r="CY119" i="10" s="1"/>
  <c r="CP118" i="10"/>
  <c r="AV118" i="10" s="1"/>
  <c r="CP117" i="10"/>
  <c r="CP116" i="10"/>
  <c r="AV116" i="10" s="1"/>
  <c r="CP115" i="10"/>
  <c r="CY115" i="10"/>
  <c r="CP114" i="10"/>
  <c r="CP113" i="10"/>
  <c r="CP112" i="10"/>
  <c r="CP111" i="10"/>
  <c r="AV111" i="10" s="1"/>
  <c r="CP110" i="10"/>
  <c r="CY110" i="10" s="1"/>
  <c r="CP109" i="10"/>
  <c r="AV109" i="10" s="1"/>
  <c r="CP108" i="10"/>
  <c r="CP107" i="10"/>
  <c r="CP106" i="10"/>
  <c r="CY106" i="10" s="1"/>
  <c r="CP105" i="10"/>
  <c r="CP104" i="10"/>
  <c r="CP103" i="10"/>
  <c r="AV103" i="10" s="1"/>
  <c r="CP102" i="10"/>
  <c r="CP101" i="10"/>
  <c r="CY101" i="10"/>
  <c r="CP100" i="10"/>
  <c r="AV100" i="10" s="1"/>
  <c r="CP99" i="10"/>
  <c r="AV99" i="10"/>
  <c r="CP98" i="10"/>
  <c r="CP97" i="10"/>
  <c r="CY97" i="10"/>
  <c r="CP96" i="10"/>
  <c r="CP95" i="10"/>
  <c r="CP94" i="10"/>
  <c r="CP93" i="10"/>
  <c r="CP92" i="10"/>
  <c r="CP91" i="10"/>
  <c r="CY91" i="10" s="1"/>
  <c r="CP90" i="10"/>
  <c r="CP89" i="10"/>
  <c r="CP88" i="10"/>
  <c r="CP87" i="10"/>
  <c r="CP86" i="10"/>
  <c r="CP85" i="10"/>
  <c r="CY85" i="10" s="1"/>
  <c r="CP84" i="10"/>
  <c r="CP83" i="10"/>
  <c r="CP82" i="10"/>
  <c r="AV82" i="10" s="1"/>
  <c r="CP81" i="10"/>
  <c r="CP80" i="10"/>
  <c r="CY80" i="10"/>
  <c r="CP79" i="10"/>
  <c r="CY79" i="10" s="1"/>
  <c r="CP78" i="10"/>
  <c r="CP77" i="10"/>
  <c r="CP76" i="10"/>
  <c r="AV76" i="10" s="1"/>
  <c r="CP75" i="10"/>
  <c r="CP74" i="10"/>
  <c r="CY74" i="10" s="1"/>
  <c r="CP73" i="10"/>
  <c r="CP72" i="10"/>
  <c r="CP71" i="10"/>
  <c r="CP70" i="10"/>
  <c r="CP69" i="10"/>
  <c r="CP68" i="10"/>
  <c r="CY68" i="10"/>
  <c r="CP67" i="10"/>
  <c r="CP66" i="10"/>
  <c r="CP65" i="10"/>
  <c r="AV65" i="10"/>
  <c r="CP64" i="10"/>
  <c r="CY64" i="10" s="1"/>
  <c r="CP63" i="10"/>
  <c r="CP62" i="10"/>
  <c r="CP61" i="10"/>
  <c r="CP60" i="10"/>
  <c r="AV60" i="10"/>
  <c r="CP59" i="10"/>
  <c r="CP58" i="10"/>
  <c r="CY58" i="10" s="1"/>
  <c r="CP57" i="10"/>
  <c r="CP56" i="10"/>
  <c r="CP55" i="10"/>
  <c r="CP54" i="10"/>
  <c r="CP53" i="10"/>
  <c r="CP52" i="10"/>
  <c r="CY52" i="10" s="1"/>
  <c r="CP51" i="10"/>
  <c r="CP50" i="10"/>
  <c r="CP49" i="10"/>
  <c r="CP48" i="10"/>
  <c r="CP47" i="10"/>
  <c r="CP46" i="10"/>
  <c r="CY46" i="10"/>
  <c r="CP45" i="10"/>
  <c r="CP44" i="10"/>
  <c r="CP43" i="10"/>
  <c r="CP42" i="10"/>
  <c r="CP41" i="10"/>
  <c r="CP40" i="10"/>
  <c r="CY40" i="10"/>
  <c r="CP39" i="10"/>
  <c r="CP38" i="10"/>
  <c r="CP37" i="10"/>
  <c r="CP36" i="10"/>
  <c r="CP35" i="10"/>
  <c r="CP34" i="10"/>
  <c r="CY34" i="10" s="1"/>
  <c r="CP33" i="10"/>
  <c r="CP32" i="10"/>
  <c r="AV32" i="10" s="1"/>
  <c r="CP31" i="10"/>
  <c r="AV31" i="10" s="1"/>
  <c r="CP30" i="10"/>
  <c r="CP29" i="10"/>
  <c r="CP28" i="10"/>
  <c r="AV28" i="10"/>
  <c r="CP27" i="10"/>
  <c r="CP26" i="10"/>
  <c r="CY26" i="10" s="1"/>
  <c r="CP25" i="10"/>
  <c r="CY25" i="10"/>
  <c r="CP24" i="10"/>
  <c r="CP23" i="10"/>
  <c r="AV23" i="10"/>
  <c r="CP22" i="10"/>
  <c r="CP21" i="10"/>
  <c r="CP19" i="10"/>
  <c r="CY19" i="10" s="1"/>
  <c r="CP18" i="10"/>
  <c r="AV18" i="10" s="1"/>
  <c r="CP17" i="10"/>
  <c r="CP15" i="10"/>
  <c r="AV15" i="10"/>
  <c r="CP14" i="10"/>
  <c r="CY14" i="10" s="1"/>
  <c r="CP13" i="10"/>
  <c r="CP12" i="10"/>
  <c r="CP11" i="10"/>
  <c r="CP10" i="10"/>
  <c r="CP16" i="10"/>
  <c r="CY16" i="10"/>
  <c r="CZ508" i="10"/>
  <c r="CZ507" i="10"/>
  <c r="CZ506" i="10"/>
  <c r="CZ505" i="10"/>
  <c r="CZ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Z445" i="10"/>
  <c r="CZ444" i="10"/>
  <c r="CZ443" i="10"/>
  <c r="CY443" i="10"/>
  <c r="CZ442" i="10"/>
  <c r="CZ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Y414" i="10"/>
  <c r="CZ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AR473" i="16" s="1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A455" i="16" s="1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A433" i="16" s="1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A411" i="16" s="1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A379" i="16" s="1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AR367" i="16" s="1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AR362" i="16" s="1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AR325" i="16" s="1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AR287" i="16" s="1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A286" i="16" s="1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AR277" i="16" s="1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A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AR227" i="16" s="1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AR225" i="16" s="1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AR215" i="16" s="1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AR210" i="16" s="1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AR190" i="16" s="1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A178" i="16" s="1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R143" i="16" s="1"/>
  <c r="A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A118" i="16" s="1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AR115" i="16" s="1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AR113" i="16" s="1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AR105" i="16" s="1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AR67" i="16" s="1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A52" i="16" s="1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AR7" i="16" s="1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/>
  <c r="U54" i="20" s="1"/>
  <c r="L53" i="20"/>
  <c r="O53" i="20" s="1"/>
  <c r="L52" i="20"/>
  <c r="R52" i="20" s="1"/>
  <c r="U52" i="20" s="1"/>
  <c r="L7" i="20"/>
  <c r="R7" i="20" s="1"/>
  <c r="L8" i="20"/>
  <c r="O8" i="20"/>
  <c r="L9" i="20"/>
  <c r="R9" i="20" s="1"/>
  <c r="L10" i="20"/>
  <c r="R10" i="20" s="1"/>
  <c r="U10" i="20" s="1"/>
  <c r="L11" i="20"/>
  <c r="O11" i="20" s="1"/>
  <c r="L12" i="20"/>
  <c r="R12" i="20"/>
  <c r="L13" i="20"/>
  <c r="R13" i="20" s="1"/>
  <c r="U13" i="20" s="1"/>
  <c r="L14" i="20"/>
  <c r="O14" i="20" s="1"/>
  <c r="L15" i="20"/>
  <c r="L16" i="20"/>
  <c r="R16" i="20" s="1"/>
  <c r="U16" i="20" s="1"/>
  <c r="L17" i="20"/>
  <c r="O17" i="20"/>
  <c r="L18" i="20"/>
  <c r="R18" i="20" s="1"/>
  <c r="O18" i="20"/>
  <c r="L19" i="20"/>
  <c r="R19" i="20" s="1"/>
  <c r="O19" i="20"/>
  <c r="L20" i="20"/>
  <c r="O20" i="20"/>
  <c r="L21" i="20"/>
  <c r="R21" i="20"/>
  <c r="L22" i="20"/>
  <c r="R22" i="20"/>
  <c r="U22" i="20" s="1"/>
  <c r="O22" i="20"/>
  <c r="L23" i="20"/>
  <c r="O23" i="20" s="1"/>
  <c r="L24" i="20"/>
  <c r="O24" i="20" s="1"/>
  <c r="L25" i="20"/>
  <c r="O25" i="20" s="1"/>
  <c r="L26" i="20"/>
  <c r="O26" i="20"/>
  <c r="L27" i="20"/>
  <c r="R27" i="20" s="1"/>
  <c r="L28" i="20"/>
  <c r="R28" i="20"/>
  <c r="U28" i="20" s="1"/>
  <c r="L29" i="20"/>
  <c r="O29" i="20"/>
  <c r="L30" i="20"/>
  <c r="R30" i="20" s="1"/>
  <c r="L31" i="20"/>
  <c r="R31" i="20"/>
  <c r="U31" i="20" s="1"/>
  <c r="L32" i="20"/>
  <c r="O32" i="20" s="1"/>
  <c r="L33" i="20"/>
  <c r="O33" i="20"/>
  <c r="L34" i="20"/>
  <c r="O34" i="20" s="1"/>
  <c r="L35" i="20"/>
  <c r="O35" i="20"/>
  <c r="L36" i="20"/>
  <c r="R36" i="20"/>
  <c r="L37" i="20"/>
  <c r="R37" i="20" s="1"/>
  <c r="L38" i="20"/>
  <c r="O38" i="20"/>
  <c r="L39" i="20"/>
  <c r="R39" i="20"/>
  <c r="U39" i="20" s="1"/>
  <c r="L40" i="20"/>
  <c r="R40" i="20"/>
  <c r="U40" i="20" s="1"/>
  <c r="L41" i="20"/>
  <c r="O41" i="20" s="1"/>
  <c r="L42" i="20"/>
  <c r="O42" i="20"/>
  <c r="L43" i="20"/>
  <c r="O43" i="20"/>
  <c r="L44" i="20"/>
  <c r="R44" i="20"/>
  <c r="U44" i="20" s="1"/>
  <c r="O44" i="20"/>
  <c r="L45" i="20"/>
  <c r="R45" i="20" s="1"/>
  <c r="L46" i="20"/>
  <c r="O46" i="20" s="1"/>
  <c r="R46" i="20"/>
  <c r="U46" i="20" s="1"/>
  <c r="L47" i="20"/>
  <c r="O47" i="20"/>
  <c r="L48" i="20"/>
  <c r="R48" i="20" s="1"/>
  <c r="L49" i="20"/>
  <c r="R49" i="20" s="1"/>
  <c r="U49" i="20" s="1"/>
  <c r="L50" i="20"/>
  <c r="O50" i="20" s="1"/>
  <c r="L51" i="20"/>
  <c r="R51" i="20" s="1"/>
  <c r="O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46" i="16"/>
  <c r="A232" i="16"/>
  <c r="A21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479" i="16"/>
  <c r="A207" i="16"/>
  <c r="A69" i="16"/>
  <c r="A354" i="16"/>
  <c r="A365" i="16"/>
  <c r="A386" i="16"/>
  <c r="A446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BD296" i="10" s="1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300" i="16"/>
  <c r="A332" i="16"/>
  <c r="AR483" i="16"/>
  <c r="A483" i="16"/>
  <c r="AV191" i="10"/>
  <c r="AR26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65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475" i="10" s="1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/>
  <c r="BO510" i="10"/>
  <c r="BF510" i="10"/>
  <c r="BJ510" i="10"/>
  <c r="BG510" i="10"/>
  <c r="CF510" i="10"/>
  <c r="CF179" i="10" s="1"/>
  <c r="BB510" i="10"/>
  <c r="BV510" i="10"/>
  <c r="BV67" i="10" s="1"/>
  <c r="BM510" i="10"/>
  <c r="CO510" i="10"/>
  <c r="CO447" i="10"/>
  <c r="F11" i="13"/>
  <c r="BP510" i="10"/>
  <c r="CL510" i="10"/>
  <c r="CL309" i="10" s="1"/>
  <c r="CD510" i="10"/>
  <c r="CD487" i="10" s="1"/>
  <c r="CD415" i="10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CB495" i="10"/>
  <c r="CB441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80" i="10"/>
  <c r="BV369" i="10"/>
  <c r="BV292" i="10"/>
  <c r="BV164" i="10"/>
  <c r="BV104" i="10"/>
  <c r="BV454" i="10"/>
  <c r="BV199" i="10"/>
  <c r="BV126" i="10"/>
  <c r="BV327" i="10"/>
  <c r="CB387" i="10"/>
  <c r="CB303" i="10"/>
  <c r="CO165" i="10"/>
  <c r="CO411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B343" i="10"/>
  <c r="CA389" i="10"/>
  <c r="CB353" i="10"/>
  <c r="AR48" i="16"/>
  <c r="CX33" i="10"/>
  <c r="CD337" i="10"/>
  <c r="CO495" i="10"/>
  <c r="CO405" i="10"/>
  <c r="CO367" i="10"/>
  <c r="CO487" i="10"/>
  <c r="CO409" i="10"/>
  <c r="CF177" i="10"/>
  <c r="CO85" i="10"/>
  <c r="CO373" i="10"/>
  <c r="CO186" i="10"/>
  <c r="CO347" i="10"/>
  <c r="CD175" i="10"/>
  <c r="CD188" i="10"/>
  <c r="CO329" i="10"/>
  <c r="CO393" i="10"/>
  <c r="CO489" i="10"/>
  <c r="CO385" i="10"/>
  <c r="CO173" i="10"/>
  <c r="CO501" i="10"/>
  <c r="CO492" i="10"/>
  <c r="CO471" i="10"/>
  <c r="CO315" i="10"/>
  <c r="CH42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CO196" i="10"/>
  <c r="CO309" i="10"/>
  <c r="CO335" i="10"/>
  <c r="CO361" i="10"/>
  <c r="CF295" i="10"/>
  <c r="CF467" i="10"/>
  <c r="CF365" i="10"/>
  <c r="CO169" i="10"/>
  <c r="CO337" i="10"/>
  <c r="CO505" i="10"/>
  <c r="CO399" i="10"/>
  <c r="CA242" i="10"/>
  <c r="CA419" i="10"/>
  <c r="CD196" i="10"/>
  <c r="CD425" i="10"/>
  <c r="CO188" i="10"/>
  <c r="CO327" i="10"/>
  <c r="CO321" i="10"/>
  <c r="CO419" i="10"/>
  <c r="CF499" i="10"/>
  <c r="CF220" i="10"/>
  <c r="CF439" i="10"/>
  <c r="CD419" i="10"/>
  <c r="CO477" i="10"/>
  <c r="CO325" i="10"/>
  <c r="CO333" i="10"/>
  <c r="CO295" i="10"/>
  <c r="CH367" i="10"/>
  <c r="CA416" i="10"/>
  <c r="CA467" i="10"/>
  <c r="CO461" i="10"/>
  <c r="CO190" i="10"/>
  <c r="CO192" i="10"/>
  <c r="CO317" i="10"/>
  <c r="CF327" i="10"/>
  <c r="CF204" i="10"/>
  <c r="CO467" i="10"/>
  <c r="CO177" i="10"/>
  <c r="CO331" i="10"/>
  <c r="CA449" i="10"/>
  <c r="CA380" i="10"/>
  <c r="CA410" i="10"/>
  <c r="CA425" i="10"/>
  <c r="CH215" i="10"/>
  <c r="CH192" i="10"/>
  <c r="CH211" i="10"/>
  <c r="CH279" i="10"/>
  <c r="CH394" i="10"/>
  <c r="CH296" i="10"/>
  <c r="CH38" i="10"/>
  <c r="CH299" i="10"/>
  <c r="CH10" i="10"/>
  <c r="CH464" i="10"/>
  <c r="CH30" i="10"/>
  <c r="CH415" i="10"/>
  <c r="CH76" i="10"/>
  <c r="CH233" i="10"/>
  <c r="CH210" i="10"/>
  <c r="CH278" i="10"/>
  <c r="CH445" i="10"/>
  <c r="CH54" i="10"/>
  <c r="CH163" i="10"/>
  <c r="CH355" i="10"/>
  <c r="CH434" i="10"/>
  <c r="CK329" i="10"/>
  <c r="CK295" i="10"/>
  <c r="CK441" i="10"/>
  <c r="CK313" i="10"/>
  <c r="BA11" i="10"/>
  <c r="BA432" i="10"/>
  <c r="BA340" i="10"/>
  <c r="BA213" i="10"/>
  <c r="BA481" i="10"/>
  <c r="BA219" i="10"/>
  <c r="BA440" i="10"/>
  <c r="BA355" i="10"/>
  <c r="BA205" i="10"/>
  <c r="BA13" i="10"/>
  <c r="BA367" i="10"/>
  <c r="BA442" i="10"/>
  <c r="BA334" i="10"/>
  <c r="BA369" i="10"/>
  <c r="BA332" i="10"/>
  <c r="BA22" i="10"/>
  <c r="BA113" i="10"/>
  <c r="BA430" i="10"/>
  <c r="BA359" i="10"/>
  <c r="BA121" i="10"/>
  <c r="BA357" i="10"/>
  <c r="BA371" i="10"/>
  <c r="BA473" i="10"/>
  <c r="BA26" i="10"/>
  <c r="BA53" i="10"/>
  <c r="BA94" i="10"/>
  <c r="BA130" i="10"/>
  <c r="BA100" i="10"/>
  <c r="BA78" i="10"/>
  <c r="BA218" i="10"/>
  <c r="BA314" i="10"/>
  <c r="BA414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467" i="10"/>
  <c r="BE274" i="10"/>
  <c r="BE457" i="10"/>
  <c r="BE390" i="10"/>
  <c r="BE149" i="10"/>
  <c r="BE348" i="10"/>
  <c r="BE487" i="10"/>
  <c r="BE329" i="10"/>
  <c r="BE45" i="10"/>
  <c r="BE341" i="10"/>
  <c r="BE354" i="10"/>
  <c r="BE161" i="10"/>
  <c r="BE427" i="10"/>
  <c r="BE105" i="10"/>
  <c r="BE92" i="10"/>
  <c r="BE85" i="10"/>
  <c r="BE358" i="10"/>
  <c r="BE203" i="10"/>
  <c r="BE63" i="10"/>
  <c r="BE34" i="10"/>
  <c r="BE118" i="10"/>
  <c r="BE78" i="10"/>
  <c r="BE95" i="10"/>
  <c r="BE211" i="10"/>
  <c r="BE504" i="10"/>
  <c r="BE314" i="10"/>
  <c r="BE229" i="10"/>
  <c r="BE150" i="10"/>
  <c r="BE308" i="10"/>
  <c r="BE258" i="10"/>
  <c r="BE87" i="10"/>
  <c r="BE93" i="10"/>
  <c r="BE198" i="10"/>
  <c r="BE257" i="10"/>
  <c r="BE298" i="10"/>
  <c r="BE333" i="10"/>
  <c r="BE166" i="10"/>
  <c r="BA182" i="10"/>
  <c r="BA161" i="10"/>
  <c r="CH227" i="10"/>
  <c r="CK395" i="10"/>
  <c r="CK431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364" i="10"/>
  <c r="BO231" i="10"/>
  <c r="BO238" i="10"/>
  <c r="BO392" i="10"/>
  <c r="BO111" i="10"/>
  <c r="BO241" i="10"/>
  <c r="BO41" i="10"/>
  <c r="BO461" i="10"/>
  <c r="BO322" i="10"/>
  <c r="BO224" i="10"/>
  <c r="BO310" i="10"/>
  <c r="BO179" i="10"/>
  <c r="BO413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450" i="10"/>
  <c r="BM259" i="10"/>
  <c r="BM124" i="10"/>
  <c r="BM468" i="10"/>
  <c r="BM503" i="10"/>
  <c r="BM478" i="10"/>
  <c r="BM496" i="10"/>
  <c r="BM426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92" i="10"/>
  <c r="BI317" i="10"/>
  <c r="BI392" i="10"/>
  <c r="BI282" i="10"/>
  <c r="BI383" i="10"/>
  <c r="BI209" i="10"/>
  <c r="BI37" i="10"/>
  <c r="BI126" i="10"/>
  <c r="BI509" i="10"/>
  <c r="BI31" i="10"/>
  <c r="BI173" i="10"/>
  <c r="BI273" i="10"/>
  <c r="BI199" i="10"/>
  <c r="BI106" i="10"/>
  <c r="BI468" i="10"/>
  <c r="BI387" i="10"/>
  <c r="BI144" i="10"/>
  <c r="BI45" i="10"/>
  <c r="BI193" i="10"/>
  <c r="BI55" i="10"/>
  <c r="BI40" i="10"/>
  <c r="BI203" i="10"/>
  <c r="BI495" i="10"/>
  <c r="BI295" i="10"/>
  <c r="BI194" i="10"/>
  <c r="BI345" i="10"/>
  <c r="BI65" i="10"/>
  <c r="BI82" i="10"/>
  <c r="BI85" i="10"/>
  <c r="BI233" i="10"/>
  <c r="BI155" i="10"/>
  <c r="BI458" i="10"/>
  <c r="BI128" i="10"/>
  <c r="BI43" i="10"/>
  <c r="BI475" i="10"/>
  <c r="BI334" i="10"/>
  <c r="BI418" i="10"/>
  <c r="BI426" i="10"/>
  <c r="BI457" i="10"/>
  <c r="BI410" i="10"/>
  <c r="BI351" i="10"/>
  <c r="CN177" i="10"/>
  <c r="CN175" i="10"/>
  <c r="CN341" i="10"/>
  <c r="CN331" i="10"/>
  <c r="CN506" i="10"/>
  <c r="CN508" i="10"/>
  <c r="CN384" i="10"/>
  <c r="CN366" i="10"/>
  <c r="CN284" i="10"/>
  <c r="CN260" i="10"/>
  <c r="CN58" i="10"/>
  <c r="CN108" i="10"/>
  <c r="CN159" i="10"/>
  <c r="CN195" i="10"/>
  <c r="CN89" i="10"/>
  <c r="CN498" i="10"/>
  <c r="CN283" i="10"/>
  <c r="CN259" i="10"/>
  <c r="CN174" i="10"/>
  <c r="CN70" i="10"/>
  <c r="CN228" i="10"/>
  <c r="CN219" i="10"/>
  <c r="CN137" i="10"/>
  <c r="CN85" i="10"/>
  <c r="CN480" i="10"/>
  <c r="CN290" i="10"/>
  <c r="CN66" i="10"/>
  <c r="CN28" i="10"/>
  <c r="CN224" i="10"/>
  <c r="CN116" i="10"/>
  <c r="CN163" i="10"/>
  <c r="CN386" i="10"/>
  <c r="CN49" i="10"/>
  <c r="CN215" i="10"/>
  <c r="CN141" i="10"/>
  <c r="CN200" i="10"/>
  <c r="CN23" i="10"/>
  <c r="CN75" i="10"/>
  <c r="CN509" i="10"/>
  <c r="CN225" i="10"/>
  <c r="CN123" i="10"/>
  <c r="CN350" i="10"/>
  <c r="CN280" i="10"/>
  <c r="CN256" i="10"/>
  <c r="CN146" i="10"/>
  <c r="CN22" i="10"/>
  <c r="CN127" i="10"/>
  <c r="CN147" i="10"/>
  <c r="CN209" i="10"/>
  <c r="CN101" i="10"/>
  <c r="CN380" i="10"/>
  <c r="CN255" i="10"/>
  <c r="CN158" i="10"/>
  <c r="CN54" i="10"/>
  <c r="CN25" i="10"/>
  <c r="CN100" i="10"/>
  <c r="CN73" i="10"/>
  <c r="CN69" i="10"/>
  <c r="CN476" i="10"/>
  <c r="CN396" i="10"/>
  <c r="CN258" i="10"/>
  <c r="CN24" i="10"/>
  <c r="CN204" i="10"/>
  <c r="CN96" i="10"/>
  <c r="CN143" i="10"/>
  <c r="CN241" i="10"/>
  <c r="CN31" i="10"/>
  <c r="CN63" i="10"/>
  <c r="CN504" i="10"/>
  <c r="CN166" i="10"/>
  <c r="CN484" i="10"/>
  <c r="CN77" i="10"/>
  <c r="CN468" i="10"/>
  <c r="CN452" i="10"/>
  <c r="CN203" i="10"/>
  <c r="CN352" i="10"/>
  <c r="CN388" i="10"/>
  <c r="CN43" i="10"/>
  <c r="CN18" i="10"/>
  <c r="CN172" i="10"/>
  <c r="CN87" i="10"/>
  <c r="CN221" i="10"/>
  <c r="CN470" i="10"/>
  <c r="CN364" i="10"/>
  <c r="CN342" i="10"/>
  <c r="CN410" i="10"/>
  <c r="CN21" i="10"/>
  <c r="CN184" i="10"/>
  <c r="CN84" i="10"/>
  <c r="CN151" i="10"/>
  <c r="CN193" i="10"/>
  <c r="CN374" i="10"/>
  <c r="CN282" i="10"/>
  <c r="CN394" i="10"/>
  <c r="CN138" i="10"/>
  <c r="CN20" i="10"/>
  <c r="CN103" i="10"/>
  <c r="CN83" i="10"/>
  <c r="CN161" i="10"/>
  <c r="CN157" i="10"/>
  <c r="CN15" i="10"/>
  <c r="CN94" i="10"/>
  <c r="CN60" i="10"/>
  <c r="CN456" i="10"/>
  <c r="CN234" i="10"/>
  <c r="CN486" i="10"/>
  <c r="CN125" i="10"/>
  <c r="CN474" i="10"/>
  <c r="CN288" i="10"/>
  <c r="CN178" i="10"/>
  <c r="CN124" i="10"/>
  <c r="CN458" i="10"/>
  <c r="CN287" i="10"/>
  <c r="CN202" i="10"/>
  <c r="CN34" i="10"/>
  <c r="CN248" i="10"/>
  <c r="CN270" i="10"/>
  <c r="CN82" i="10"/>
  <c r="CN240" i="10"/>
  <c r="CN223" i="10"/>
  <c r="CN464" i="10"/>
  <c r="CN105" i="10"/>
  <c r="CN40" i="10"/>
  <c r="CN197" i="10"/>
  <c r="CN316" i="10"/>
  <c r="CN114" i="10"/>
  <c r="CN237" i="10"/>
  <c r="CN348" i="10"/>
  <c r="CN271" i="10"/>
  <c r="CN126" i="10"/>
  <c r="CN91" i="10"/>
  <c r="CN238" i="10"/>
  <c r="CN41" i="10"/>
  <c r="CN164" i="10"/>
  <c r="CN71" i="10"/>
  <c r="CN265" i="10"/>
  <c r="CN356" i="10"/>
  <c r="CN390" i="10"/>
  <c r="CN218" i="10"/>
  <c r="CN62" i="10"/>
  <c r="CN268" i="10"/>
  <c r="CN239" i="10"/>
  <c r="CN233" i="10"/>
  <c r="CN109" i="10"/>
  <c r="CN312" i="10"/>
  <c r="CN102" i="10"/>
  <c r="CN59" i="10"/>
  <c r="CN488" i="10"/>
  <c r="CN322" i="10"/>
  <c r="CN222" i="10"/>
  <c r="CN148" i="10"/>
  <c r="CN182" i="10"/>
  <c r="CN145" i="10"/>
  <c r="CN27" i="10"/>
  <c r="CN318" i="10"/>
  <c r="CN19" i="10"/>
  <c r="CN264" i="10"/>
  <c r="CN74" i="10"/>
  <c r="CN232" i="10"/>
  <c r="CN207" i="10"/>
  <c r="CN496" i="10"/>
  <c r="CN86" i="10"/>
  <c r="CN244" i="10"/>
  <c r="CN254" i="10"/>
  <c r="CN217" i="10"/>
  <c r="CN306" i="10"/>
  <c r="CN132" i="10"/>
  <c r="CN211" i="10"/>
  <c r="CN133" i="10"/>
  <c r="CN118" i="10"/>
  <c r="CN289" i="10"/>
  <c r="CN160" i="10"/>
  <c r="CN502" i="10"/>
  <c r="CN296" i="10"/>
  <c r="CN230" i="10"/>
  <c r="CN156" i="10"/>
  <c r="CN466" i="10"/>
  <c r="CN326" i="10"/>
  <c r="CN242" i="10"/>
  <c r="CN42" i="10"/>
  <c r="CN111" i="10"/>
  <c r="CN278" i="10"/>
  <c r="CN122" i="10"/>
  <c r="CN16" i="10"/>
  <c r="CN64" i="10"/>
  <c r="CN173" i="10"/>
  <c r="CN183" i="10"/>
  <c r="CN150" i="10"/>
  <c r="CN36" i="10"/>
  <c r="CN134" i="10"/>
  <c r="CN478" i="10"/>
  <c r="CN35" i="10"/>
  <c r="CN140" i="10"/>
  <c r="CN252" i="10"/>
  <c r="CN245" i="10"/>
  <c r="CN291" i="10"/>
  <c r="CN152" i="10"/>
  <c r="CN79" i="10"/>
  <c r="CN229" i="10"/>
  <c r="CN376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463" i="10"/>
  <c r="BT226" i="10"/>
  <c r="BT85" i="10"/>
  <c r="BT154" i="10"/>
  <c r="BT502" i="10"/>
  <c r="BT343" i="10"/>
  <c r="BT230" i="10"/>
  <c r="BT174" i="10"/>
  <c r="BT259" i="10"/>
  <c r="BT242" i="10"/>
  <c r="BT425" i="10"/>
  <c r="BT124" i="10"/>
  <c r="BT486" i="10"/>
  <c r="BT113" i="10"/>
  <c r="BT219" i="10"/>
  <c r="BT182" i="10"/>
  <c r="BT88" i="10"/>
  <c r="BT308" i="10"/>
  <c r="BT428" i="10"/>
  <c r="BT453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127" i="10"/>
  <c r="BB285" i="10"/>
  <c r="BB101" i="10"/>
  <c r="BB32" i="10"/>
  <c r="BB292" i="10"/>
  <c r="BB90" i="10"/>
  <c r="BB251" i="10"/>
  <c r="BB59" i="10"/>
  <c r="BB226" i="10"/>
  <c r="BB160" i="10"/>
  <c r="BB79" i="10"/>
  <c r="BB119" i="10"/>
  <c r="BB318" i="10"/>
  <c r="BB60" i="10"/>
  <c r="BB149" i="10"/>
  <c r="BB314" i="10"/>
  <c r="BB197" i="10"/>
  <c r="BB305" i="10"/>
  <c r="BB230" i="10"/>
  <c r="BB267" i="10"/>
  <c r="BB36" i="10"/>
  <c r="BB234" i="10"/>
  <c r="BB374" i="10"/>
  <c r="BB389" i="10"/>
  <c r="BB83" i="10"/>
  <c r="BB221" i="10"/>
  <c r="BB370" i="10"/>
  <c r="BB70" i="10"/>
  <c r="BB236" i="10"/>
  <c r="BB184" i="10"/>
  <c r="BB384" i="10"/>
  <c r="BB100" i="10"/>
  <c r="BB241" i="10"/>
  <c r="BB372" i="10"/>
  <c r="BB41" i="10"/>
  <c r="BB433" i="10"/>
  <c r="BB58" i="10"/>
  <c r="BB269" i="10"/>
  <c r="BB386" i="10"/>
  <c r="BB86" i="10"/>
  <c r="BB300" i="10"/>
  <c r="BB179" i="10"/>
  <c r="BB331" i="10"/>
  <c r="BB310" i="10"/>
  <c r="BB52" i="10"/>
  <c r="BB273" i="10"/>
  <c r="BB388" i="10"/>
  <c r="BB121" i="10"/>
  <c r="BB319" i="10"/>
  <c r="BB361" i="10"/>
  <c r="BB343" i="10"/>
  <c r="BB315" i="10"/>
  <c r="BB299" i="10"/>
  <c r="BB365" i="10"/>
  <c r="BB375" i="10"/>
  <c r="BB417" i="10"/>
  <c r="BB473" i="10"/>
  <c r="BB419" i="10"/>
  <c r="BB208" i="10"/>
  <c r="BB489" i="10"/>
  <c r="BB325" i="10"/>
  <c r="BB313" i="10"/>
  <c r="BB420" i="10"/>
  <c r="BB326" i="10"/>
  <c r="BB308" i="10"/>
  <c r="BB446" i="10"/>
  <c r="BB93" i="10"/>
  <c r="BB274" i="10"/>
  <c r="BB328" i="10"/>
  <c r="BB304" i="10"/>
  <c r="BB294" i="10"/>
  <c r="BB453" i="10"/>
  <c r="BB298" i="10"/>
  <c r="BB302" i="10"/>
  <c r="BB253" i="10"/>
  <c r="BB296" i="10"/>
  <c r="BB264" i="10"/>
  <c r="BF508" i="10"/>
  <c r="BF24" i="10"/>
  <c r="BF343" i="10"/>
  <c r="BF319" i="10"/>
  <c r="BF293" i="10"/>
  <c r="BF218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346" i="10"/>
  <c r="BN33" i="10"/>
  <c r="BN66" i="10"/>
  <c r="BN296" i="10"/>
  <c r="BM447" i="10"/>
  <c r="BH108" i="10"/>
  <c r="BH256" i="10"/>
  <c r="BH277" i="10"/>
  <c r="BB341" i="10"/>
  <c r="BE103" i="10"/>
  <c r="BE41" i="10"/>
  <c r="BE96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CA246" i="10"/>
  <c r="BE246" i="10"/>
  <c r="CF246" i="10"/>
  <c r="CH246" i="10"/>
  <c r="CD246" i="10"/>
  <c r="CL246" i="10"/>
  <c r="BH249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324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144" i="10"/>
  <c r="BG398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9" i="10"/>
  <c r="CJ473" i="10"/>
  <c r="BC510" i="10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47" i="10"/>
  <c r="BR113" i="10"/>
  <c r="BR83" i="10"/>
  <c r="BR129" i="10"/>
  <c r="BR370" i="10"/>
  <c r="BR10" i="10"/>
  <c r="BR402" i="10"/>
  <c r="BR417" i="10"/>
  <c r="BR352" i="10"/>
  <c r="BR270" i="10"/>
  <c r="BR31" i="10"/>
  <c r="BR62" i="10"/>
  <c r="BR320" i="10"/>
  <c r="BR217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57" i="10"/>
  <c r="BS185" i="10"/>
  <c r="BS355" i="10"/>
  <c r="BS423" i="10"/>
  <c r="BS101" i="10"/>
  <c r="CJ503" i="10"/>
  <c r="CG503" i="10"/>
  <c r="CG494" i="10"/>
  <c r="CG491" i="10"/>
  <c r="CG485" i="10"/>
  <c r="CG479" i="10"/>
  <c r="BR378" i="10"/>
  <c r="BR428" i="10"/>
  <c r="BR33" i="10"/>
  <c r="BR183" i="10"/>
  <c r="BR350" i="10"/>
  <c r="BR505" i="10"/>
  <c r="BR268" i="10"/>
  <c r="BR198" i="10"/>
  <c r="BR501" i="10"/>
  <c r="BR322" i="10"/>
  <c r="BR28" i="10"/>
  <c r="BR453" i="10"/>
  <c r="BR345" i="10"/>
  <c r="BR315" i="10"/>
  <c r="BR67" i="10"/>
  <c r="BR13" i="10"/>
  <c r="BR168" i="10"/>
  <c r="BR90" i="10"/>
  <c r="BR389" i="10"/>
  <c r="BR128" i="10"/>
  <c r="BR327" i="10"/>
  <c r="BR14" i="10"/>
  <c r="BR411" i="10"/>
  <c r="BR490" i="10"/>
  <c r="BR406" i="10"/>
  <c r="BR106" i="10"/>
  <c r="BR150" i="10"/>
  <c r="BR462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CG459" i="10"/>
  <c r="BC186" i="10"/>
  <c r="BC61" i="10"/>
  <c r="BC119" i="10"/>
  <c r="BC124" i="10"/>
  <c r="BC22" i="10"/>
  <c r="BC220" i="10"/>
  <c r="BC361" i="10"/>
  <c r="BC80" i="10"/>
  <c r="BC187" i="10"/>
  <c r="BC432" i="10"/>
  <c r="BC44" i="10"/>
  <c r="BC197" i="10"/>
  <c r="BC319" i="10"/>
  <c r="BC477" i="10"/>
  <c r="BC87" i="10"/>
  <c r="BC292" i="10"/>
  <c r="BC69" i="10"/>
  <c r="BC373" i="10"/>
  <c r="BC445" i="10"/>
  <c r="BC151" i="10"/>
  <c r="BC176" i="10"/>
  <c r="BC246" i="10"/>
  <c r="BC372" i="10"/>
  <c r="BC102" i="10"/>
  <c r="BC155" i="10"/>
  <c r="BC391" i="10"/>
  <c r="BC338" i="10"/>
  <c r="BC243" i="10"/>
  <c r="BC496" i="10"/>
  <c r="BC192" i="10"/>
  <c r="BC431" i="10"/>
  <c r="BC287" i="10"/>
  <c r="BC135" i="10"/>
  <c r="BC115" i="10"/>
  <c r="BC213" i="10"/>
  <c r="BC204" i="10"/>
  <c r="BC255" i="10"/>
  <c r="BC248" i="10"/>
  <c r="BC302" i="10"/>
  <c r="BC382" i="10"/>
  <c r="BC387" i="10"/>
  <c r="BC35" i="10"/>
  <c r="BC404" i="10"/>
  <c r="BC334" i="10"/>
  <c r="BC330" i="10"/>
  <c r="BC304" i="10"/>
  <c r="BC352" i="10"/>
  <c r="BC143" i="10"/>
  <c r="BC256" i="10"/>
  <c r="BC252" i="10"/>
  <c r="BC91" i="10"/>
  <c r="BC464" i="10"/>
  <c r="BC484" i="10"/>
  <c r="BC83" i="10"/>
  <c r="BC201" i="10"/>
  <c r="BC285" i="10"/>
  <c r="BC26" i="10"/>
  <c r="BC121" i="10"/>
  <c r="BC336" i="10"/>
  <c r="BC349" i="10"/>
  <c r="BC101" i="10"/>
  <c r="BC405" i="10"/>
  <c r="BC443" i="10"/>
  <c r="BC492" i="10"/>
  <c r="BC96" i="10"/>
  <c r="BC141" i="10"/>
  <c r="BC167" i="10"/>
  <c r="BC32" i="10"/>
  <c r="BC294" i="10"/>
  <c r="BC371" i="10"/>
  <c r="BC362" i="10"/>
  <c r="BC114" i="10"/>
  <c r="BC138" i="10"/>
  <c r="BC129" i="10"/>
  <c r="BC290" i="10"/>
  <c r="BC412" i="10"/>
  <c r="BC170" i="10"/>
  <c r="BC42" i="10"/>
  <c r="BC163" i="10"/>
  <c r="BC280" i="10"/>
  <c r="BC406" i="10"/>
  <c r="BC434" i="10"/>
  <c r="BC312" i="10"/>
  <c r="BC46" i="10"/>
  <c r="BC331" i="10"/>
  <c r="BC501" i="10"/>
  <c r="BC291" i="10"/>
  <c r="BC188" i="10"/>
  <c r="BC422" i="10"/>
  <c r="BC453" i="10"/>
  <c r="BC207" i="10"/>
  <c r="BC49" i="10"/>
  <c r="BC245" i="10"/>
  <c r="BC421" i="10"/>
  <c r="BC435" i="10"/>
  <c r="BC77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1" i="10"/>
  <c r="CG482" i="10"/>
  <c r="BC459" i="10"/>
  <c r="BG26" i="10"/>
  <c r="BG258" i="10"/>
  <c r="BG255" i="10"/>
  <c r="BG404" i="10"/>
  <c r="BG54" i="10"/>
  <c r="BG439" i="10"/>
  <c r="BG347" i="10"/>
  <c r="BG179" i="10"/>
  <c r="BG370" i="10"/>
  <c r="BG169" i="10"/>
  <c r="BG155" i="10"/>
  <c r="BG419" i="10"/>
  <c r="BG410" i="10"/>
  <c r="BG453" i="10"/>
  <c r="BG268" i="10"/>
  <c r="BG85" i="10"/>
  <c r="BG276" i="10"/>
  <c r="BG488" i="10"/>
  <c r="BG376" i="10"/>
  <c r="BG409" i="10"/>
  <c r="BG333" i="10"/>
  <c r="BG332" i="10"/>
  <c r="BG400" i="10"/>
  <c r="BG220" i="10"/>
  <c r="BG305" i="10"/>
  <c r="BG121" i="10"/>
  <c r="BG447" i="10"/>
  <c r="BG133" i="10"/>
  <c r="BG369" i="10"/>
  <c r="BG478" i="10"/>
  <c r="BG266" i="10"/>
  <c r="BG340" i="10"/>
  <c r="BG392" i="10"/>
  <c r="BG487" i="10"/>
  <c r="BG218" i="10"/>
  <c r="BG147" i="10"/>
  <c r="BG474" i="10"/>
  <c r="BG506" i="10"/>
  <c r="BG123" i="10"/>
  <c r="BG81" i="10"/>
  <c r="BG88" i="10"/>
  <c r="BG251" i="10"/>
  <c r="BG178" i="10"/>
  <c r="BG289" i="10"/>
  <c r="BG365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155" i="16"/>
  <c r="A24" i="16"/>
  <c r="BS422" i="10"/>
  <c r="BS139" i="10"/>
  <c r="BS352" i="10"/>
  <c r="BS344" i="10"/>
  <c r="BS150" i="10"/>
  <c r="BS131" i="10"/>
  <c r="BS254" i="10"/>
  <c r="BS26" i="10"/>
  <c r="BS445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182" i="10"/>
  <c r="BG122" i="10"/>
  <c r="BG59" i="10"/>
  <c r="BG454" i="10"/>
  <c r="BG47" i="10"/>
  <c r="BG87" i="10"/>
  <c r="BG403" i="10"/>
  <c r="BG501" i="10"/>
  <c r="BG277" i="10"/>
  <c r="BG361" i="10"/>
  <c r="BG67" i="10"/>
  <c r="BG452" i="10"/>
  <c r="BG233" i="10"/>
  <c r="BG60" i="10"/>
  <c r="BG493" i="10"/>
  <c r="BG405" i="10"/>
  <c r="BG322" i="10"/>
  <c r="BG163" i="10"/>
  <c r="BG217" i="10"/>
  <c r="BG204" i="10"/>
  <c r="A74" i="16"/>
  <c r="AR339" i="16"/>
  <c r="A499" i="16"/>
  <c r="A61" i="16"/>
  <c r="A216" i="16"/>
  <c r="A205" i="16"/>
  <c r="AR3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R151" i="16"/>
  <c r="A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70" i="16"/>
  <c r="AR126" i="16"/>
  <c r="AR203" i="16"/>
  <c r="AR232" i="16"/>
  <c r="AR286" i="16"/>
  <c r="AR321" i="16"/>
  <c r="AR418" i="16"/>
  <c r="AR424" i="16"/>
  <c r="AR457" i="16"/>
  <c r="AR462" i="16"/>
  <c r="AR479" i="16"/>
  <c r="AR491" i="16"/>
  <c r="AR41" i="16"/>
  <c r="A41" i="16"/>
  <c r="AR162" i="16"/>
  <c r="A162" i="16"/>
  <c r="A355" i="16"/>
  <c r="AR355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R94" i="16"/>
  <c r="A94" i="16"/>
  <c r="AR134" i="16"/>
  <c r="A134" i="16"/>
  <c r="AR335" i="16"/>
  <c r="AR364" i="16"/>
  <c r="A364" i="16"/>
  <c r="AR100" i="16"/>
  <c r="A100" i="16"/>
  <c r="A186" i="16"/>
  <c r="AR186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U8" i="20" s="1"/>
  <c r="R24" i="20"/>
  <c r="U24" i="20" s="1"/>
  <c r="R35" i="20"/>
  <c r="U35" i="20"/>
  <c r="R29" i="20"/>
  <c r="U29" i="20" s="1"/>
  <c r="R17" i="20"/>
  <c r="U17" i="20" s="1"/>
  <c r="O7" i="20"/>
  <c r="CW9" i="1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V9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X9" i="10" s="1"/>
  <c r="CU374" i="10"/>
  <c r="AR7" i="10"/>
  <c r="AL7" i="10"/>
  <c r="AF7" i="10"/>
  <c r="AC7" i="10"/>
  <c r="A2" i="10" s="1"/>
  <c r="W7" i="10"/>
  <c r="Q7" i="10"/>
  <c r="K7" i="10"/>
  <c r="D7" i="10"/>
  <c r="AU100" i="10"/>
  <c r="AU9" i="10" s="1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299" i="10"/>
  <c r="BG359" i="10"/>
  <c r="BG329" i="10"/>
  <c r="BG15" i="10"/>
  <c r="BG177" i="10"/>
  <c r="BG171" i="10"/>
  <c r="BG308" i="10"/>
  <c r="BG200" i="10"/>
  <c r="BG353" i="10"/>
  <c r="BG290" i="10"/>
  <c r="BG445" i="10"/>
  <c r="BG89" i="10"/>
  <c r="BG281" i="10"/>
  <c r="BG265" i="10"/>
  <c r="BG495" i="10"/>
  <c r="BG324" i="10"/>
  <c r="BG274" i="10"/>
  <c r="BG72" i="10"/>
  <c r="BG339" i="10"/>
  <c r="BG76" i="10"/>
  <c r="BG373" i="10"/>
  <c r="BG73" i="10"/>
  <c r="BG489" i="10"/>
  <c r="BG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21" i="16"/>
  <c r="AR124" i="16"/>
  <c r="AR127" i="16"/>
  <c r="AR464" i="16"/>
  <c r="AR422" i="16"/>
  <c r="A87" i="16"/>
  <c r="A385" i="16"/>
  <c r="A194" i="16"/>
  <c r="A287" i="16"/>
  <c r="A221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53" i="16"/>
  <c r="AR163" i="16"/>
  <c r="AR223" i="16"/>
  <c r="AR262" i="16"/>
  <c r="AR290" i="16"/>
  <c r="AR326" i="16"/>
  <c r="AR329" i="16"/>
  <c r="AR332" i="16"/>
  <c r="A387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R6" i="16"/>
  <c r="A38" i="16"/>
  <c r="A310" i="16"/>
  <c r="AR21" i="16"/>
  <c r="AR34" i="16"/>
  <c r="AR160" i="16"/>
  <c r="AR477" i="16"/>
  <c r="BR82" i="10"/>
  <c r="BR205" i="10"/>
  <c r="BR35" i="10"/>
  <c r="BR294" i="10"/>
  <c r="BR81" i="10"/>
  <c r="BR298" i="10"/>
  <c r="BR423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50" i="10"/>
  <c r="BN124" i="10"/>
  <c r="BN91" i="10"/>
  <c r="BN85" i="10"/>
  <c r="BN478" i="10"/>
  <c r="BN434" i="10"/>
  <c r="BN99" i="10"/>
  <c r="BN365" i="10"/>
  <c r="BN394" i="10"/>
  <c r="BN508" i="10"/>
  <c r="BN147" i="10"/>
  <c r="BN453" i="10"/>
  <c r="BN204" i="10"/>
  <c r="BN363" i="10"/>
  <c r="BN190" i="10"/>
  <c r="BN372" i="10"/>
  <c r="BN334" i="10"/>
  <c r="BN438" i="10"/>
  <c r="BN155" i="10"/>
  <c r="BN427" i="10"/>
  <c r="BN433" i="10"/>
  <c r="BN451" i="10"/>
  <c r="BN349" i="10"/>
  <c r="BN404" i="10"/>
  <c r="BN353" i="10"/>
  <c r="BN86" i="10"/>
  <c r="BN294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U51" i="20"/>
  <c r="R47" i="20"/>
  <c r="U47" i="20" s="1"/>
  <c r="R20" i="20"/>
  <c r="U20" i="20" s="1"/>
  <c r="R43" i="20"/>
  <c r="U43" i="20"/>
  <c r="R11" i="20"/>
  <c r="U11" i="20" s="1"/>
  <c r="R53" i="20"/>
  <c r="U53" i="20"/>
  <c r="R42" i="20"/>
  <c r="U37" i="20"/>
  <c r="O28" i="20"/>
  <c r="O21" i="20"/>
  <c r="O13" i="20"/>
  <c r="R23" i="20"/>
  <c r="U23" i="20" s="1"/>
  <c r="O52" i="20"/>
  <c r="O36" i="20"/>
  <c r="U7" i="20"/>
  <c r="U27" i="20"/>
  <c r="U21" i="20"/>
  <c r="R33" i="20"/>
  <c r="U33" i="20"/>
  <c r="O9" i="20"/>
  <c r="U9" i="20"/>
  <c r="O54" i="20"/>
  <c r="U48" i="20"/>
  <c r="U45" i="20"/>
  <c r="U19" i="20"/>
  <c r="O37" i="20"/>
  <c r="O31" i="20"/>
  <c r="R25" i="20"/>
  <c r="U25" i="20" s="1"/>
  <c r="U18" i="20"/>
  <c r="U30" i="20"/>
  <c r="U36" i="20"/>
  <c r="U42" i="20"/>
  <c r="U12" i="20"/>
  <c r="R32" i="20"/>
  <c r="U32" i="20" s="1"/>
  <c r="O49" i="20"/>
  <c r="O40" i="20"/>
  <c r="O10" i="20"/>
  <c r="R41" i="20"/>
  <c r="U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174" i="16"/>
  <c r="AR181" i="16"/>
  <c r="A271" i="16"/>
  <c r="A250" i="16"/>
  <c r="A164" i="16"/>
  <c r="A373" i="16"/>
  <c r="AR93" i="16"/>
  <c r="AR503" i="16"/>
  <c r="AR330" i="16"/>
  <c r="A214" i="16"/>
  <c r="AR322" i="16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GF1" i="16" l="1"/>
  <c r="CH442" i="10"/>
  <c r="CH247" i="10"/>
  <c r="CH37" i="10"/>
  <c r="CH293" i="10"/>
  <c r="CH306" i="10"/>
  <c r="CH35" i="10"/>
  <c r="CH103" i="10"/>
  <c r="CH43" i="10"/>
  <c r="CH280" i="10"/>
  <c r="CN431" i="10"/>
  <c r="CN499" i="10"/>
  <c r="CN162" i="10"/>
  <c r="CN398" i="10"/>
  <c r="CN29" i="10"/>
  <c r="CN340" i="10"/>
  <c r="CN191" i="10"/>
  <c r="CN261" i="10"/>
  <c r="CN370" i="10"/>
  <c r="CN47" i="10"/>
  <c r="CN482" i="10"/>
  <c r="CN208" i="10"/>
  <c r="CN286" i="10"/>
  <c r="CN131" i="10"/>
  <c r="CN128" i="10"/>
  <c r="CN500" i="10"/>
  <c r="CN72" i="10"/>
  <c r="CN275" i="10"/>
  <c r="CN139" i="10"/>
  <c r="CN45" i="10"/>
  <c r="CN281" i="10"/>
  <c r="CN112" i="10"/>
  <c r="CN30" i="10"/>
  <c r="CN136" i="10"/>
  <c r="CN121" i="10"/>
  <c r="CN272" i="10"/>
  <c r="CN68" i="10"/>
  <c r="CN97" i="10"/>
  <c r="CN412" i="10"/>
  <c r="CN267" i="10"/>
  <c r="CN37" i="10"/>
  <c r="CN135" i="10"/>
  <c r="CN153" i="10"/>
  <c r="CN494" i="10"/>
  <c r="CN117" i="10"/>
  <c r="CN39" i="10"/>
  <c r="CN168" i="10"/>
  <c r="CN51" i="10"/>
  <c r="CN417" i="10"/>
  <c r="CN462" i="10"/>
  <c r="CN274" i="10"/>
  <c r="CN190" i="10"/>
  <c r="CN106" i="10"/>
  <c r="CN26" i="10"/>
  <c r="CN454" i="10"/>
  <c r="CN120" i="10"/>
  <c r="CN266" i="10"/>
  <c r="CN57" i="10"/>
  <c r="CN81" i="10"/>
  <c r="CN107" i="10"/>
  <c r="CN192" i="10"/>
  <c r="CN362" i="10"/>
  <c r="CN199" i="10"/>
  <c r="CN154" i="10"/>
  <c r="CN247" i="10"/>
  <c r="CN257" i="10"/>
  <c r="CN330" i="10"/>
  <c r="CN99" i="10"/>
  <c r="CN142" i="10"/>
  <c r="CN189" i="10"/>
  <c r="CN180" i="10"/>
  <c r="CN155" i="10"/>
  <c r="CN285" i="10"/>
  <c r="CN227" i="10"/>
  <c r="CN149" i="10"/>
  <c r="CN76" i="10"/>
  <c r="CN56" i="10"/>
  <c r="CN205" i="10"/>
  <c r="CN185" i="10"/>
  <c r="CN90" i="10"/>
  <c r="CN13" i="10"/>
  <c r="CN243" i="10"/>
  <c r="CN119" i="10"/>
  <c r="CN404" i="10"/>
  <c r="CN198" i="10"/>
  <c r="CN235" i="10"/>
  <c r="CN55" i="10"/>
  <c r="CN113" i="10"/>
  <c r="CN220" i="10"/>
  <c r="CN292" i="10"/>
  <c r="CN226" i="10"/>
  <c r="CN337" i="10"/>
  <c r="CN110" i="10"/>
  <c r="CN212" i="10"/>
  <c r="CN378" i="10"/>
  <c r="CN231" i="10"/>
  <c r="CN170" i="10"/>
  <c r="CN53" i="10"/>
  <c r="CN273" i="10"/>
  <c r="CN368" i="10"/>
  <c r="CN88" i="10"/>
  <c r="CN279" i="10"/>
  <c r="CN187" i="10"/>
  <c r="CN50" i="10"/>
  <c r="CN354" i="10"/>
  <c r="CN176" i="10"/>
  <c r="CN276" i="10"/>
  <c r="CN129" i="10"/>
  <c r="CN46" i="10"/>
  <c r="CN472" i="10"/>
  <c r="CN80" i="10"/>
  <c r="CN460" i="10"/>
  <c r="CN269" i="10"/>
  <c r="CN181" i="10"/>
  <c r="CN360" i="10"/>
  <c r="CN277" i="10"/>
  <c r="CN67" i="10"/>
  <c r="CN358" i="10"/>
  <c r="CN44" i="10"/>
  <c r="CN10" i="10"/>
  <c r="CN52" i="10"/>
  <c r="CN213" i="10"/>
  <c r="CN382" i="10"/>
  <c r="CN263" i="10"/>
  <c r="CN33" i="10"/>
  <c r="CN246" i="10"/>
  <c r="CN65" i="10"/>
  <c r="CN392" i="10"/>
  <c r="CN372" i="10"/>
  <c r="CN214" i="10"/>
  <c r="CN38" i="10"/>
  <c r="CH411" i="10"/>
  <c r="CH335" i="10"/>
  <c r="CH393" i="10"/>
  <c r="CH317" i="10"/>
  <c r="CH301" i="10"/>
  <c r="CH321" i="10"/>
  <c r="CH165" i="10"/>
  <c r="CH331" i="10"/>
  <c r="CH179" i="10"/>
  <c r="CH305" i="10"/>
  <c r="CH213" i="10"/>
  <c r="CH283" i="10"/>
  <c r="CH478" i="10"/>
  <c r="CH32" i="10"/>
  <c r="CH474" i="10"/>
  <c r="CH55" i="10"/>
  <c r="CH117" i="10"/>
  <c r="CH153" i="10"/>
  <c r="CH271" i="10"/>
  <c r="CH243" i="10"/>
  <c r="CH294" i="10"/>
  <c r="CH388" i="10"/>
  <c r="CH166" i="10"/>
  <c r="CH77" i="10"/>
  <c r="CH343" i="10"/>
  <c r="CH39" i="10"/>
  <c r="CH79" i="10"/>
  <c r="CH144" i="10"/>
  <c r="CH158" i="10"/>
  <c r="CH107" i="10"/>
  <c r="CH85" i="10"/>
  <c r="CH161" i="10"/>
  <c r="CH370" i="10"/>
  <c r="CH140" i="10"/>
  <c r="CH114" i="10"/>
  <c r="CH292" i="10"/>
  <c r="CH159" i="10"/>
  <c r="CH265" i="10"/>
  <c r="CH439" i="10"/>
  <c r="CH384" i="10"/>
  <c r="CH128" i="10"/>
  <c r="CH435" i="10"/>
  <c r="CH374" i="10"/>
  <c r="CH104" i="10"/>
  <c r="CH307" i="10"/>
  <c r="CH191" i="10"/>
  <c r="CH78" i="10"/>
  <c r="CH354" i="10"/>
  <c r="CH22" i="10"/>
  <c r="CH121" i="10"/>
  <c r="CH44" i="10"/>
  <c r="CH235" i="10"/>
  <c r="CH143" i="10"/>
  <c r="CH274" i="10"/>
  <c r="CH436" i="10"/>
  <c r="CH342" i="10"/>
  <c r="CH253" i="10"/>
  <c r="CH426" i="10"/>
  <c r="CH453" i="10"/>
  <c r="CH328" i="10"/>
  <c r="CH428" i="10"/>
  <c r="CH323" i="10"/>
  <c r="CH379" i="10"/>
  <c r="CH339" i="10"/>
  <c r="CH216" i="10"/>
  <c r="CH505" i="10"/>
  <c r="CH387" i="10"/>
  <c r="CH288" i="10"/>
  <c r="CH12" i="10"/>
  <c r="CH147" i="10"/>
  <c r="CH89" i="10"/>
  <c r="CH241" i="10"/>
  <c r="CH181" i="10"/>
  <c r="CH275" i="10"/>
  <c r="CH276" i="10"/>
  <c r="CH178" i="10"/>
  <c r="CH468" i="10"/>
  <c r="CH19" i="10"/>
  <c r="CH219" i="10"/>
  <c r="CH400" i="10"/>
  <c r="CH198" i="10"/>
  <c r="CH152" i="10"/>
  <c r="CH291" i="10"/>
  <c r="CH382" i="10"/>
  <c r="CH25" i="10"/>
  <c r="CH396" i="10"/>
  <c r="CH82" i="10"/>
  <c r="CH135" i="10"/>
  <c r="CH286" i="10"/>
  <c r="CH242" i="10"/>
  <c r="CH139" i="10"/>
  <c r="CH126" i="10"/>
  <c r="CH100" i="10"/>
  <c r="CH458" i="10"/>
  <c r="CH248" i="10"/>
  <c r="CH154" i="10"/>
  <c r="CH47" i="10"/>
  <c r="CH74" i="10"/>
  <c r="CH392" i="10"/>
  <c r="CH31" i="10"/>
  <c r="CH200" i="10"/>
  <c r="CH13" i="10"/>
  <c r="CH303" i="10"/>
  <c r="CH46" i="10"/>
  <c r="CH62" i="10"/>
  <c r="CH272" i="10"/>
  <c r="CH465" i="10"/>
  <c r="CH506" i="10"/>
  <c r="CH356" i="10"/>
  <c r="CH413" i="10"/>
  <c r="CH389" i="10"/>
  <c r="CH118" i="10"/>
  <c r="CH423" i="10"/>
  <c r="CH325" i="10"/>
  <c r="CH311" i="10"/>
  <c r="CH332" i="10"/>
  <c r="CH420" i="10"/>
  <c r="CH433" i="10"/>
  <c r="CH467" i="10"/>
  <c r="CH495" i="10"/>
  <c r="CH309" i="10"/>
  <c r="CH447" i="10"/>
  <c r="CH87" i="10"/>
  <c r="CH175" i="10"/>
  <c r="CH490" i="10"/>
  <c r="CH409" i="10"/>
  <c r="CH36" i="10"/>
  <c r="CH297" i="10"/>
  <c r="CH398" i="10"/>
  <c r="CH350" i="10"/>
  <c r="CH225" i="10"/>
  <c r="CH151" i="10"/>
  <c r="CH119" i="10"/>
  <c r="CH470" i="10"/>
  <c r="CH41" i="10"/>
  <c r="CH157" i="10"/>
  <c r="CH443" i="10"/>
  <c r="CH466" i="10"/>
  <c r="CH125" i="10"/>
  <c r="CH202" i="10"/>
  <c r="CH345" i="10"/>
  <c r="CH462" i="10"/>
  <c r="CH61" i="10"/>
  <c r="CH281" i="10"/>
  <c r="CH232" i="10"/>
  <c r="CH145" i="10"/>
  <c r="CH204" i="10"/>
  <c r="CH334" i="10"/>
  <c r="CH109" i="10"/>
  <c r="CH229" i="10"/>
  <c r="CH110" i="10"/>
  <c r="CH449" i="10"/>
  <c r="CH472" i="10"/>
  <c r="CH49" i="10"/>
  <c r="CH364" i="10"/>
  <c r="CH221" i="10"/>
  <c r="CH185" i="10"/>
  <c r="CH454" i="10"/>
  <c r="CH378" i="10"/>
  <c r="CH322" i="10"/>
  <c r="CH88" i="10"/>
  <c r="CH320" i="10"/>
  <c r="CH416" i="10"/>
  <c r="CH422" i="10"/>
  <c r="CH471" i="10"/>
  <c r="CH194" i="10"/>
  <c r="CH188" i="10"/>
  <c r="CH451" i="10"/>
  <c r="CH460" i="10"/>
  <c r="CH402" i="10"/>
  <c r="CH284" i="10"/>
  <c r="CH372" i="10"/>
  <c r="CH171" i="10"/>
  <c r="CH319" i="10"/>
  <c r="CH24" i="10"/>
  <c r="CH348" i="10"/>
  <c r="CH352" i="10"/>
  <c r="CH240" i="10"/>
  <c r="CH176" i="10"/>
  <c r="CH509" i="10"/>
  <c r="CH266" i="10"/>
  <c r="CH148" i="10"/>
  <c r="CH112" i="10"/>
  <c r="CH245" i="10"/>
  <c r="CH318" i="10"/>
  <c r="CH84" i="10"/>
  <c r="CH122" i="10"/>
  <c r="CH315" i="10"/>
  <c r="CH257" i="10"/>
  <c r="CH228" i="10"/>
  <c r="CH298" i="10"/>
  <c r="CH238" i="10"/>
  <c r="CH69" i="10"/>
  <c r="CH70" i="10"/>
  <c r="CH371" i="10"/>
  <c r="CH237" i="10"/>
  <c r="CH366" i="10"/>
  <c r="CH224" i="10"/>
  <c r="CH56" i="10"/>
  <c r="CH406" i="10"/>
  <c r="CH58" i="10"/>
  <c r="CH244" i="10"/>
  <c r="CH444" i="10"/>
  <c r="CH421" i="10"/>
  <c r="CH330" i="10"/>
  <c r="CH310" i="10"/>
  <c r="CH326" i="10"/>
  <c r="CH481" i="10"/>
  <c r="CH493" i="10"/>
  <c r="CH363" i="10"/>
  <c r="CH264" i="10"/>
  <c r="CH259" i="10"/>
  <c r="CH304" i="10"/>
  <c r="CH133" i="10"/>
  <c r="CH28" i="10"/>
  <c r="CH502" i="10"/>
  <c r="CH414" i="10"/>
  <c r="CH386" i="10"/>
  <c r="CH205" i="10"/>
  <c r="CH358" i="10"/>
  <c r="CH160" i="10"/>
  <c r="CH316" i="10"/>
  <c r="CH189" i="10"/>
  <c r="CH285" i="10"/>
  <c r="CH45" i="10"/>
  <c r="CH146" i="10"/>
  <c r="CH65" i="10"/>
  <c r="CH96" i="10"/>
  <c r="CH52" i="10"/>
  <c r="CH111" i="10"/>
  <c r="CH138" i="10"/>
  <c r="CH437" i="10"/>
  <c r="CH113" i="10"/>
  <c r="CH60" i="10"/>
  <c r="CH282" i="10"/>
  <c r="CH115" i="10"/>
  <c r="CH483" i="10"/>
  <c r="CH162" i="10"/>
  <c r="CH86" i="10"/>
  <c r="CH124" i="10"/>
  <c r="CH484" i="10"/>
  <c r="CH75" i="10"/>
  <c r="CH172" i="10"/>
  <c r="CH438" i="10"/>
  <c r="CH95" i="10"/>
  <c r="CH463" i="10"/>
  <c r="CH336" i="10"/>
  <c r="CH287" i="10"/>
  <c r="CH344" i="10"/>
  <c r="CH399" i="10"/>
  <c r="CH208" i="10"/>
  <c r="CH123" i="10"/>
  <c r="CH368" i="10"/>
  <c r="CH252" i="10"/>
  <c r="CH197" i="10"/>
  <c r="CH239" i="10"/>
  <c r="CH226" i="10"/>
  <c r="CH300" i="10"/>
  <c r="CH390" i="10"/>
  <c r="CH193" i="10"/>
  <c r="CH97" i="10"/>
  <c r="CH234" i="10"/>
  <c r="CH29" i="10"/>
  <c r="CH16" i="10"/>
  <c r="CH81" i="10"/>
  <c r="CH134" i="10"/>
  <c r="CH486" i="10"/>
  <c r="CH267" i="10"/>
  <c r="CH187" i="10"/>
  <c r="CH269" i="10"/>
  <c r="CH168" i="10"/>
  <c r="CH263" i="10"/>
  <c r="CH236" i="10"/>
  <c r="CH381" i="10"/>
  <c r="CH127" i="10"/>
  <c r="CH346" i="10"/>
  <c r="CH250" i="10"/>
  <c r="CH94" i="10"/>
  <c r="CH455" i="10"/>
  <c r="CH155" i="10"/>
  <c r="AZ155" i="10" s="1"/>
  <c r="CH359" i="10"/>
  <c r="CH362" i="10"/>
  <c r="CH487" i="10"/>
  <c r="CH21" i="10"/>
  <c r="CH417" i="10"/>
  <c r="CH424" i="10"/>
  <c r="CH349" i="10"/>
  <c r="CH313" i="10"/>
  <c r="CH255" i="10"/>
  <c r="CH351" i="10"/>
  <c r="CH251" i="10"/>
  <c r="CH369" i="10"/>
  <c r="CH373" i="10"/>
  <c r="CH431" i="10"/>
  <c r="CH206" i="10"/>
  <c r="CH173" i="10"/>
  <c r="CH167" i="10"/>
  <c r="CH427" i="10"/>
  <c r="CH105" i="10"/>
  <c r="CH149" i="10"/>
  <c r="CH195" i="10"/>
  <c r="CH452" i="10"/>
  <c r="CH498" i="10"/>
  <c r="CH380" i="10"/>
  <c r="CH308" i="10"/>
  <c r="CH131" i="10"/>
  <c r="CH99" i="10"/>
  <c r="CH68" i="10"/>
  <c r="CH261" i="10"/>
  <c r="CH177" i="10"/>
  <c r="CH34" i="10"/>
  <c r="CH220" i="10"/>
  <c r="CH217" i="10"/>
  <c r="CH83" i="10"/>
  <c r="CH63" i="10"/>
  <c r="CH98" i="10"/>
  <c r="CH408" i="10"/>
  <c r="CH67" i="10"/>
  <c r="CH66" i="10"/>
  <c r="CH407" i="10"/>
  <c r="CH18" i="10"/>
  <c r="CH230" i="10"/>
  <c r="CH50" i="10"/>
  <c r="CH80" i="10"/>
  <c r="CH137" i="10"/>
  <c r="CH136" i="10"/>
  <c r="CH397" i="10"/>
  <c r="CH357" i="10"/>
  <c r="CH218" i="10"/>
  <c r="CH33" i="10"/>
  <c r="CH214" i="10"/>
  <c r="CH446" i="10"/>
  <c r="CH391" i="10"/>
  <c r="CH418" i="10"/>
  <c r="CH375" i="10"/>
  <c r="CH327" i="10"/>
  <c r="CH461" i="10"/>
  <c r="CH295" i="10"/>
  <c r="CH489" i="10"/>
  <c r="CH429" i="10"/>
  <c r="CH337" i="10"/>
  <c r="CH395" i="10"/>
  <c r="CH91" i="10"/>
  <c r="CH377" i="10"/>
  <c r="CH338" i="10"/>
  <c r="CH256" i="10"/>
  <c r="CH340" i="10"/>
  <c r="CH57" i="10"/>
  <c r="CH207" i="10"/>
  <c r="CH504" i="10"/>
  <c r="CH201" i="10"/>
  <c r="CH412" i="10"/>
  <c r="CH457" i="10"/>
  <c r="CH15" i="10"/>
  <c r="CH289" i="10"/>
  <c r="CH93" i="10"/>
  <c r="CH383" i="10"/>
  <c r="CH480" i="10"/>
  <c r="CH273" i="10"/>
  <c r="CH120" i="10"/>
  <c r="CH183" i="10"/>
  <c r="CH258" i="10"/>
  <c r="CH90" i="10"/>
  <c r="CH40" i="10"/>
  <c r="CH92" i="10"/>
  <c r="CH499" i="10"/>
  <c r="CH231" i="10"/>
  <c r="CH141" i="10"/>
  <c r="CH27" i="10"/>
  <c r="CH196" i="10"/>
  <c r="CH51" i="10"/>
  <c r="CH23" i="10"/>
  <c r="CH376" i="10"/>
  <c r="CH360" i="10"/>
  <c r="CH42" i="10"/>
  <c r="CH314" i="10"/>
  <c r="CH312" i="10"/>
  <c r="CH440" i="10"/>
  <c r="CH448" i="10"/>
  <c r="CH475" i="10"/>
  <c r="CH209" i="10"/>
  <c r="CH401" i="10"/>
  <c r="CH129" i="10"/>
  <c r="CH410" i="10"/>
  <c r="CH302" i="10"/>
  <c r="CH150" i="10"/>
  <c r="CH108" i="10"/>
  <c r="CH164" i="10"/>
  <c r="CH101" i="10"/>
  <c r="CH71" i="10"/>
  <c r="CH186" i="10"/>
  <c r="CH441" i="10"/>
  <c r="CH432" i="10"/>
  <c r="CH353" i="10"/>
  <c r="CH404" i="10"/>
  <c r="CH403" i="10"/>
  <c r="CH170" i="10"/>
  <c r="CH199" i="10"/>
  <c r="CH116" i="10"/>
  <c r="CH180" i="10"/>
  <c r="CH48" i="10"/>
  <c r="CH456" i="10"/>
  <c r="CH501" i="10"/>
  <c r="CH469" i="10"/>
  <c r="CH450" i="10"/>
  <c r="CH507" i="10"/>
  <c r="CH277" i="10"/>
  <c r="CH268" i="10"/>
  <c r="CH102" i="10"/>
  <c r="CH184" i="10"/>
  <c r="CH64" i="10"/>
  <c r="CH254" i="10"/>
  <c r="CH53" i="10"/>
  <c r="CH333" i="10"/>
  <c r="CH430" i="10"/>
  <c r="CH132" i="10"/>
  <c r="CH156" i="10"/>
  <c r="CH59" i="10"/>
  <c r="CH182" i="10"/>
  <c r="CH142" i="10"/>
  <c r="CH174" i="10"/>
  <c r="CH222" i="10"/>
  <c r="CH223" i="10"/>
  <c r="CH492" i="10"/>
  <c r="CH190" i="10"/>
  <c r="AZ190" i="10" s="1"/>
  <c r="AZ478" i="10"/>
  <c r="CH324" i="10"/>
  <c r="CH106" i="10"/>
  <c r="CH72" i="10"/>
  <c r="CH508" i="10"/>
  <c r="CH26" i="10"/>
  <c r="CH262" i="10"/>
  <c r="CH290" i="10"/>
  <c r="CH270" i="10"/>
  <c r="CH73" i="10"/>
  <c r="CH496" i="10"/>
  <c r="CH341" i="10"/>
  <c r="BA108" i="10"/>
  <c r="BA104" i="10"/>
  <c r="BA112" i="10"/>
  <c r="BA305" i="10"/>
  <c r="BA301" i="10"/>
  <c r="BA157" i="10"/>
  <c r="BA119" i="10"/>
  <c r="BA38" i="10"/>
  <c r="BA167" i="10"/>
  <c r="BA211" i="10"/>
  <c r="BA136" i="10"/>
  <c r="BA116" i="10"/>
  <c r="BA106" i="10"/>
  <c r="BA115" i="10"/>
  <c r="BA202" i="10"/>
  <c r="BA215" i="10"/>
  <c r="BA434" i="10"/>
  <c r="BA51" i="10"/>
  <c r="BA19" i="10"/>
  <c r="R15" i="20"/>
  <c r="U15" i="20" s="1"/>
  <c r="A3" i="20" s="1"/>
  <c r="O15" i="20"/>
  <c r="O3" i="20" s="1"/>
  <c r="AR22" i="16"/>
  <c r="AR33" i="16"/>
  <c r="AR51" i="16"/>
  <c r="AR68" i="16"/>
  <c r="AR85" i="16"/>
  <c r="CD177" i="10"/>
  <c r="CF329" i="10"/>
  <c r="CD331" i="10"/>
  <c r="BV35" i="10"/>
  <c r="BV47" i="10"/>
  <c r="O45" i="20"/>
  <c r="R34" i="20"/>
  <c r="U34" i="20" s="1"/>
  <c r="O27" i="20"/>
  <c r="M10" i="13"/>
  <c r="BV147" i="10"/>
  <c r="AR79" i="16"/>
  <c r="CF461" i="10"/>
  <c r="BV162" i="10"/>
  <c r="BV417" i="10"/>
  <c r="AR32" i="16"/>
  <c r="AR64" i="16"/>
  <c r="AR95" i="16"/>
  <c r="AR177" i="16"/>
  <c r="AR194" i="16"/>
  <c r="AR214" i="16"/>
  <c r="AR331" i="16"/>
  <c r="AR442" i="16"/>
  <c r="AR459" i="16"/>
  <c r="AR488" i="16"/>
  <c r="AR495" i="16"/>
  <c r="AR138" i="16"/>
  <c r="AR157" i="16"/>
  <c r="AR164" i="16"/>
  <c r="AR261" i="16"/>
  <c r="AR396" i="16"/>
  <c r="AR471" i="16"/>
  <c r="AR103" i="16"/>
  <c r="AR154" i="16"/>
  <c r="AR212" i="16"/>
  <c r="AR413" i="16"/>
  <c r="AR450" i="16"/>
  <c r="AR468" i="16"/>
  <c r="AR486" i="16"/>
  <c r="AR499" i="16"/>
  <c r="AR142" i="16"/>
  <c r="AR175" i="16"/>
  <c r="AR189" i="16"/>
  <c r="AR209" i="16"/>
  <c r="AR279" i="16"/>
  <c r="AR292" i="16"/>
  <c r="AR343" i="16"/>
  <c r="AR390" i="16"/>
  <c r="AR410" i="16"/>
  <c r="AR493" i="16"/>
  <c r="AV504" i="10"/>
  <c r="AV9" i="10" s="1"/>
  <c r="AW121" i="10"/>
  <c r="AW9" i="10" s="1"/>
  <c r="AR145" i="16"/>
  <c r="AR226" i="16"/>
  <c r="AR387" i="16"/>
  <c r="AR98" i="16"/>
  <c r="AR250" i="16"/>
  <c r="AR300" i="16"/>
  <c r="AR310" i="16"/>
  <c r="AR334" i="16"/>
  <c r="AR354" i="16"/>
  <c r="AR374" i="16"/>
  <c r="AR381" i="16"/>
  <c r="AR408" i="16"/>
  <c r="A157" i="16"/>
  <c r="A169" i="16"/>
  <c r="AR111" i="16"/>
  <c r="AR39" i="16"/>
  <c r="A377" i="16"/>
  <c r="A11" i="16"/>
  <c r="AR101" i="16"/>
  <c r="AR200" i="16"/>
  <c r="A347" i="16"/>
  <c r="A210" i="16"/>
  <c r="AR379" i="16"/>
  <c r="AR57" i="16"/>
  <c r="A32" i="16"/>
  <c r="A471" i="16"/>
  <c r="A283" i="16"/>
  <c r="A401" i="16"/>
  <c r="AR106" i="16"/>
  <c r="AR411" i="16"/>
  <c r="A473" i="16"/>
  <c r="AR47" i="16"/>
  <c r="AR178" i="16"/>
  <c r="AR26" i="16"/>
  <c r="A116" i="16"/>
  <c r="A231" i="16"/>
  <c r="A367" i="16"/>
  <c r="AR35" i="16"/>
  <c r="AR45" i="16"/>
  <c r="A303" i="16"/>
  <c r="AR357" i="16"/>
  <c r="AR315" i="16"/>
  <c r="AR52" i="16"/>
  <c r="AR118" i="16"/>
  <c r="AR17" i="16"/>
  <c r="AR433" i="16"/>
  <c r="C2" i="10"/>
  <c r="A2" i="18"/>
  <c r="A4" i="18"/>
  <c r="D3" i="16"/>
  <c r="BN447" i="10"/>
  <c r="BN227" i="10"/>
  <c r="BN221" i="10"/>
  <c r="AZ221" i="10" s="1"/>
  <c r="BN479" i="10"/>
  <c r="BN123" i="10"/>
  <c r="BN131" i="10"/>
  <c r="BN339" i="10"/>
  <c r="BN395" i="10"/>
  <c r="BN45" i="10"/>
  <c r="BN452" i="10"/>
  <c r="BN223" i="10"/>
  <c r="BN277" i="10"/>
  <c r="BN493" i="10"/>
  <c r="BN496" i="10"/>
  <c r="BN503" i="10"/>
  <c r="BN278" i="10"/>
  <c r="BN464" i="10"/>
  <c r="BN224" i="10"/>
  <c r="BN205" i="10"/>
  <c r="AZ205" i="10" s="1"/>
  <c r="BN366" i="10"/>
  <c r="BN103" i="10"/>
  <c r="BN422" i="10"/>
  <c r="BN413" i="10"/>
  <c r="BN290" i="10"/>
  <c r="BN356" i="10"/>
  <c r="AZ356" i="10" s="1"/>
  <c r="BN441" i="10"/>
  <c r="BN141" i="10"/>
  <c r="BN471" i="10"/>
  <c r="BN62" i="10"/>
  <c r="BN68" i="10"/>
  <c r="BN196" i="10"/>
  <c r="BN57" i="10"/>
  <c r="AZ57" i="10" s="1"/>
  <c r="BN191" i="10"/>
  <c r="BN122" i="10"/>
  <c r="BN284" i="10"/>
  <c r="BN446" i="10"/>
  <c r="BN462" i="10"/>
  <c r="BN206" i="10"/>
  <c r="BN237" i="10"/>
  <c r="BN36" i="10"/>
  <c r="BN406" i="10"/>
  <c r="BN59" i="10"/>
  <c r="BN423" i="10"/>
  <c r="AZ423" i="10" s="1"/>
  <c r="BN258" i="10"/>
  <c r="BN332" i="10"/>
  <c r="BN164" i="10"/>
  <c r="BN18" i="10"/>
  <c r="BN491" i="10"/>
  <c r="BN252" i="10"/>
  <c r="BN158" i="10"/>
  <c r="BN369" i="10"/>
  <c r="BN90" i="10"/>
  <c r="BN39" i="10"/>
  <c r="BN255" i="10"/>
  <c r="BN247" i="10"/>
  <c r="BN219" i="10"/>
  <c r="BN470" i="10"/>
  <c r="BN360" i="10"/>
  <c r="BN359" i="10"/>
  <c r="AZ359" i="10" s="1"/>
  <c r="BN450" i="10"/>
  <c r="BN253" i="10"/>
  <c r="AZ253" i="10" s="1"/>
  <c r="BN175" i="10"/>
  <c r="BN58" i="10"/>
  <c r="BN109" i="10"/>
  <c r="BN228" i="10"/>
  <c r="BN310" i="10"/>
  <c r="BN495" i="10"/>
  <c r="BN266" i="10"/>
  <c r="BN270" i="10"/>
  <c r="BN415" i="10"/>
  <c r="BN40" i="10"/>
  <c r="BN225" i="10"/>
  <c r="BN380" i="10"/>
  <c r="BN430" i="10"/>
  <c r="BN304" i="10"/>
  <c r="BN439" i="10"/>
  <c r="BN202" i="10"/>
  <c r="BN429" i="10"/>
  <c r="BN216" i="10"/>
  <c r="BN263" i="10"/>
  <c r="BN502" i="10"/>
  <c r="BN78" i="10"/>
  <c r="BN84" i="10"/>
  <c r="BN235" i="10"/>
  <c r="AZ235" i="10" s="1"/>
  <c r="BN490" i="10"/>
  <c r="BN69" i="10"/>
  <c r="AZ69" i="10" s="1"/>
  <c r="BN419" i="10"/>
  <c r="BN26" i="10"/>
  <c r="BN323" i="10"/>
  <c r="BN260" i="10"/>
  <c r="AZ260" i="10" s="1"/>
  <c r="BN73" i="10"/>
  <c r="BN494" i="10"/>
  <c r="BN432" i="10"/>
  <c r="BN330" i="10"/>
  <c r="BN328" i="10"/>
  <c r="AZ328" i="10" s="1"/>
  <c r="BN274" i="10"/>
  <c r="BN125" i="10"/>
  <c r="BN417" i="10"/>
  <c r="BN431" i="10"/>
  <c r="BN257" i="10"/>
  <c r="BN104" i="10"/>
  <c r="AZ104" i="10" s="1"/>
  <c r="BN466" i="10"/>
  <c r="BN193" i="10"/>
  <c r="BN355" i="10"/>
  <c r="BN83" i="10"/>
  <c r="BN215" i="10"/>
  <c r="BN306" i="10"/>
  <c r="BN254" i="10"/>
  <c r="BN371" i="10"/>
  <c r="BN229" i="10"/>
  <c r="BN116" i="10"/>
  <c r="BN38" i="10"/>
  <c r="BN440" i="10"/>
  <c r="BN340" i="10"/>
  <c r="BN246" i="10"/>
  <c r="AZ246" i="10" s="1"/>
  <c r="BN20" i="10"/>
  <c r="BN220" i="10"/>
  <c r="BN264" i="10"/>
  <c r="BN203" i="10"/>
  <c r="AZ203" i="10" s="1"/>
  <c r="BN129" i="10"/>
  <c r="AZ129" i="10" s="1"/>
  <c r="BN343" i="10"/>
  <c r="BN67" i="10"/>
  <c r="BN144" i="10"/>
  <c r="BN271" i="10"/>
  <c r="BN50" i="10"/>
  <c r="BN385" i="10"/>
  <c r="BN326" i="10"/>
  <c r="BN101" i="10"/>
  <c r="BN282" i="10"/>
  <c r="BN354" i="10"/>
  <c r="BN244" i="10"/>
  <c r="AZ244" i="10" s="1"/>
  <c r="BN154" i="10"/>
  <c r="BN170" i="10"/>
  <c r="BN98" i="10"/>
  <c r="AZ98" i="10" s="1"/>
  <c r="BN28" i="10"/>
  <c r="BN383" i="10"/>
  <c r="BN217" i="10"/>
  <c r="BN308" i="10"/>
  <c r="BN25" i="10"/>
  <c r="AZ25" i="10" s="1"/>
  <c r="BN293" i="10"/>
  <c r="BN262" i="10"/>
  <c r="BN233" i="10"/>
  <c r="BN401" i="10"/>
  <c r="BN368" i="10"/>
  <c r="BN307" i="10"/>
  <c r="BN481" i="10"/>
  <c r="BN465" i="10"/>
  <c r="BN117" i="10"/>
  <c r="BN373" i="10"/>
  <c r="BN486" i="10"/>
  <c r="BN408" i="10"/>
  <c r="BN201" i="10"/>
  <c r="BN259" i="10"/>
  <c r="BN338" i="10"/>
  <c r="BN412" i="10"/>
  <c r="BN209" i="10"/>
  <c r="BN222" i="10"/>
  <c r="AZ222" i="10" s="1"/>
  <c r="BN176" i="10"/>
  <c r="BN186" i="10"/>
  <c r="BN397" i="10"/>
  <c r="BN480" i="10"/>
  <c r="BN189" i="10"/>
  <c r="BN409" i="10"/>
  <c r="BN16" i="10"/>
  <c r="AZ16" i="10" s="1"/>
  <c r="BN437" i="10"/>
  <c r="BN19" i="10"/>
  <c r="AZ19" i="10" s="1"/>
  <c r="BN108" i="10"/>
  <c r="BN456" i="10"/>
  <c r="BN391" i="10"/>
  <c r="AZ391" i="10" s="1"/>
  <c r="BN414" i="10"/>
  <c r="BN273" i="10"/>
  <c r="BN384" i="10"/>
  <c r="BN95" i="10"/>
  <c r="BN312" i="10"/>
  <c r="BN136" i="10"/>
  <c r="BN173" i="10"/>
  <c r="BN128" i="10"/>
  <c r="BN376" i="10"/>
  <c r="BN400" i="10"/>
  <c r="AZ400" i="10" s="1"/>
  <c r="BN459" i="10"/>
  <c r="BN421" i="10"/>
  <c r="BN30" i="10"/>
  <c r="BN10" i="10"/>
  <c r="BN77" i="10"/>
  <c r="BN54" i="10"/>
  <c r="BN181" i="10"/>
  <c r="BN31" i="10"/>
  <c r="BN60" i="10"/>
  <c r="BN291" i="10"/>
  <c r="BN367" i="10"/>
  <c r="AZ367" i="10" s="1"/>
  <c r="BN461" i="10"/>
  <c r="BN121" i="10"/>
  <c r="BN37" i="10"/>
  <c r="BN107" i="10"/>
  <c r="BN14" i="10"/>
  <c r="AZ14" i="10" s="1"/>
  <c r="BN17" i="10"/>
  <c r="AZ17" i="10" s="1"/>
  <c r="BN11" i="10"/>
  <c r="BN115" i="10"/>
  <c r="BN112" i="10"/>
  <c r="AZ112" i="10" s="1"/>
  <c r="BN468" i="10"/>
  <c r="BN142" i="10"/>
  <c r="BN506" i="10"/>
  <c r="BN70" i="10"/>
  <c r="BN309" i="10"/>
  <c r="BN13" i="10"/>
  <c r="BN505" i="10"/>
  <c r="BN341" i="10"/>
  <c r="BN281" i="10"/>
  <c r="BN126" i="10"/>
  <c r="BN177" i="10"/>
  <c r="BN197" i="10"/>
  <c r="AZ197" i="10" s="1"/>
  <c r="BN63" i="10"/>
  <c r="BN297" i="10"/>
  <c r="BN88" i="10"/>
  <c r="BN460" i="10"/>
  <c r="BN105" i="10"/>
  <c r="BN114" i="10"/>
  <c r="BN64" i="10"/>
  <c r="BN12" i="10"/>
  <c r="BN333" i="10"/>
  <c r="BN344" i="10"/>
  <c r="BN93" i="10"/>
  <c r="BN139" i="10"/>
  <c r="BN299" i="10"/>
  <c r="AZ299" i="10" s="1"/>
  <c r="BN454" i="10"/>
  <c r="AZ454" i="10" s="1"/>
  <c r="BN475" i="10"/>
  <c r="BN53" i="10"/>
  <c r="BN100" i="10"/>
  <c r="BN72" i="10"/>
  <c r="BN445" i="10"/>
  <c r="BN162" i="10"/>
  <c r="AZ162" i="10" s="1"/>
  <c r="BN214" i="10"/>
  <c r="BN285" i="10"/>
  <c r="BN317" i="10"/>
  <c r="BN288" i="10"/>
  <c r="BN428" i="10"/>
  <c r="BN311" i="10"/>
  <c r="BN473" i="10"/>
  <c r="BN455" i="10"/>
  <c r="BN15" i="10"/>
  <c r="BN497" i="10"/>
  <c r="BN160" i="10"/>
  <c r="BN352" i="10"/>
  <c r="BN242" i="10"/>
  <c r="BN143" i="10"/>
  <c r="BN245" i="10"/>
  <c r="BN47" i="10"/>
  <c r="AZ47" i="10" s="1"/>
  <c r="BN300" i="10"/>
  <c r="BN489" i="10"/>
  <c r="BN301" i="10"/>
  <c r="BN362" i="10"/>
  <c r="BN76" i="10"/>
  <c r="BN42" i="10"/>
  <c r="BN161" i="10"/>
  <c r="BN499" i="10"/>
  <c r="BN467" i="10"/>
  <c r="BN236" i="10"/>
  <c r="BN315" i="10"/>
  <c r="BN425" i="10"/>
  <c r="BN364" i="10"/>
  <c r="BN509" i="10"/>
  <c r="BN110" i="10"/>
  <c r="BN140" i="10"/>
  <c r="BN27" i="10"/>
  <c r="BN272" i="10"/>
  <c r="BN127" i="10"/>
  <c r="BN399" i="10"/>
  <c r="BN484" i="10"/>
  <c r="BN472" i="10"/>
  <c r="AZ472" i="10" s="1"/>
  <c r="BN483" i="10"/>
  <c r="BN500" i="10"/>
  <c r="BN256" i="10"/>
  <c r="AZ256" i="10" s="1"/>
  <c r="BN172" i="10"/>
  <c r="BN476" i="10"/>
  <c r="BN150" i="10"/>
  <c r="AZ150" i="10" s="1"/>
  <c r="BN249" i="10"/>
  <c r="BN130" i="10"/>
  <c r="BN504" i="10"/>
  <c r="BN386" i="10"/>
  <c r="BN248" i="10"/>
  <c r="AZ248" i="10" s="1"/>
  <c r="BN200" i="10"/>
  <c r="BN71" i="10"/>
  <c r="BN97" i="10"/>
  <c r="BN498" i="10"/>
  <c r="BN469" i="10"/>
  <c r="BN81" i="10"/>
  <c r="BN22" i="10"/>
  <c r="BN29" i="10"/>
  <c r="AZ29" i="10" s="1"/>
  <c r="BN361" i="10"/>
  <c r="BN199" i="10"/>
  <c r="AZ199" i="10" s="1"/>
  <c r="BN166" i="10"/>
  <c r="BN302" i="10"/>
  <c r="BN34" i="10"/>
  <c r="BN151" i="10"/>
  <c r="BN52" i="10"/>
  <c r="BN388" i="10"/>
  <c r="BN350" i="10"/>
  <c r="BN305" i="10"/>
  <c r="BN35" i="10"/>
  <c r="AZ35" i="10" s="1"/>
  <c r="BN381" i="10"/>
  <c r="BN89" i="10"/>
  <c r="BN182" i="10"/>
  <c r="BN179" i="10"/>
  <c r="AZ179" i="10" s="1"/>
  <c r="BN390" i="10"/>
  <c r="BN231" i="10"/>
  <c r="AZ231" i="10" s="1"/>
  <c r="BN167" i="10"/>
  <c r="BN239" i="10"/>
  <c r="AZ239" i="10" s="1"/>
  <c r="BN87" i="10"/>
  <c r="BN392" i="10"/>
  <c r="BN325" i="10"/>
  <c r="BN234" i="10"/>
  <c r="BN474" i="10"/>
  <c r="BN424" i="10"/>
  <c r="BN403" i="10"/>
  <c r="BN268" i="10"/>
  <c r="BN240" i="10"/>
  <c r="BN92" i="10"/>
  <c r="BN138" i="10"/>
  <c r="BN169" i="10"/>
  <c r="BN276" i="10"/>
  <c r="BN102" i="10"/>
  <c r="BN146" i="10"/>
  <c r="BN183" i="10"/>
  <c r="AZ183" i="10" s="1"/>
  <c r="BN185" i="10"/>
  <c r="AZ185" i="10" s="1"/>
  <c r="BN226" i="10"/>
  <c r="BN345" i="10"/>
  <c r="BN336" i="10"/>
  <c r="AZ336" i="10" s="1"/>
  <c r="BN165" i="10"/>
  <c r="AZ165" i="10" s="1"/>
  <c r="BN174" i="10"/>
  <c r="BN448" i="10"/>
  <c r="BN283" i="10"/>
  <c r="BN351" i="10"/>
  <c r="BN382" i="10"/>
  <c r="AZ382" i="10" s="1"/>
  <c r="BN275" i="10"/>
  <c r="BN416" i="10"/>
  <c r="BN232" i="10"/>
  <c r="BN132" i="10"/>
  <c r="BN230" i="10"/>
  <c r="BN192" i="10"/>
  <c r="BN335" i="10"/>
  <c r="AZ335" i="10" s="1"/>
  <c r="BN449" i="10"/>
  <c r="BN48" i="10"/>
  <c r="BN337" i="10"/>
  <c r="BN212" i="10"/>
  <c r="BN463" i="10"/>
  <c r="BN319" i="10"/>
  <c r="BN178" i="10"/>
  <c r="AZ178" i="10" s="1"/>
  <c r="BN435" i="10"/>
  <c r="BN292" i="10"/>
  <c r="AZ292" i="10" s="1"/>
  <c r="BN485" i="10"/>
  <c r="BN79" i="10"/>
  <c r="AZ79" i="10" s="1"/>
  <c r="BN375" i="10"/>
  <c r="BN322" i="10"/>
  <c r="AZ322" i="10" s="1"/>
  <c r="BN44" i="10"/>
  <c r="BN269" i="10"/>
  <c r="BN492" i="10"/>
  <c r="BN389" i="10"/>
  <c r="BN265" i="10"/>
  <c r="BN94" i="10"/>
  <c r="BN188" i="10"/>
  <c r="BN43" i="10"/>
  <c r="BN157" i="10"/>
  <c r="BN457" i="10"/>
  <c r="AZ457" i="10" s="1"/>
  <c r="BN358" i="10"/>
  <c r="BN80" i="10"/>
  <c r="AZ80" i="10" s="1"/>
  <c r="BN46" i="10"/>
  <c r="BN51" i="10"/>
  <c r="AZ51" i="10" s="1"/>
  <c r="BN320" i="10"/>
  <c r="BN49" i="10"/>
  <c r="BN133" i="10"/>
  <c r="BN411" i="10"/>
  <c r="BN442" i="10"/>
  <c r="BN168" i="10"/>
  <c r="BN137" i="10"/>
  <c r="BN407" i="10"/>
  <c r="BN347" i="10"/>
  <c r="BN113" i="10"/>
  <c r="BN298" i="10"/>
  <c r="BN195" i="10"/>
  <c r="BN280" i="10"/>
  <c r="BN507" i="10"/>
  <c r="BN241" i="10"/>
  <c r="BN396" i="10"/>
  <c r="AZ396" i="10" s="1"/>
  <c r="BN251" i="10"/>
  <c r="BN286" i="10"/>
  <c r="BN96" i="10"/>
  <c r="BN135" i="10"/>
  <c r="BN153" i="10"/>
  <c r="BN314" i="10"/>
  <c r="BN418" i="10"/>
  <c r="BN159" i="10"/>
  <c r="BN313" i="10"/>
  <c r="BN379" i="10"/>
  <c r="AZ379" i="10" s="1"/>
  <c r="BN287" i="10"/>
  <c r="BN198" i="10"/>
  <c r="BR176" i="10"/>
  <c r="BR420" i="10"/>
  <c r="BR458" i="10"/>
  <c r="BR53" i="10"/>
  <c r="BR64" i="10"/>
  <c r="BR153" i="10"/>
  <c r="BR116" i="10"/>
  <c r="BR177" i="10"/>
  <c r="BR61" i="10"/>
  <c r="BR467" i="10"/>
  <c r="BR172" i="10"/>
  <c r="BR124" i="10"/>
  <c r="BR223" i="10"/>
  <c r="BR21" i="10"/>
  <c r="BR372" i="10"/>
  <c r="BR99" i="10"/>
  <c r="BR331" i="10"/>
  <c r="BR324" i="10"/>
  <c r="BR254" i="10"/>
  <c r="BR477" i="10"/>
  <c r="BR346" i="10"/>
  <c r="AZ346" i="10" s="1"/>
  <c r="BR175" i="10"/>
  <c r="AZ175" i="10" s="1"/>
  <c r="BR60" i="10"/>
  <c r="BR480" i="10"/>
  <c r="BR407" i="10"/>
  <c r="BR161" i="10"/>
  <c r="BR380" i="10"/>
  <c r="BR46" i="10"/>
  <c r="AZ46" i="10" s="1"/>
  <c r="BR229" i="10"/>
  <c r="BR108" i="10"/>
  <c r="BR237" i="10"/>
  <c r="BR279" i="10"/>
  <c r="BR65" i="10"/>
  <c r="BR358" i="10"/>
  <c r="BR148" i="10"/>
  <c r="BR399" i="10"/>
  <c r="BR174" i="10"/>
  <c r="BR427" i="10"/>
  <c r="BR351" i="10"/>
  <c r="BR23" i="10"/>
  <c r="BR464" i="10"/>
  <c r="BR180" i="10"/>
  <c r="BR123" i="10"/>
  <c r="BR263" i="10"/>
  <c r="BR461" i="10"/>
  <c r="BR202" i="10"/>
  <c r="BR242" i="10"/>
  <c r="BR76" i="10"/>
  <c r="BR455" i="10"/>
  <c r="BR396" i="10"/>
  <c r="BR446" i="10"/>
  <c r="AZ446" i="10" s="1"/>
  <c r="BR485" i="10"/>
  <c r="BR465" i="10"/>
  <c r="BR409" i="10"/>
  <c r="BR437" i="10"/>
  <c r="BR330" i="10"/>
  <c r="BR403" i="10"/>
  <c r="BR252" i="10"/>
  <c r="BR138" i="10"/>
  <c r="BR103" i="10"/>
  <c r="BR230" i="10"/>
  <c r="BR318" i="10"/>
  <c r="BR22" i="10"/>
  <c r="BR58" i="10"/>
  <c r="BR88" i="10"/>
  <c r="BR193" i="10"/>
  <c r="BR43" i="10"/>
  <c r="BR353" i="10"/>
  <c r="BR191" i="10"/>
  <c r="BR164" i="10"/>
  <c r="BR430" i="10"/>
  <c r="BR276" i="10"/>
  <c r="BR181" i="10"/>
  <c r="AZ181" i="10" s="1"/>
  <c r="BR92" i="10"/>
  <c r="BR192" i="10"/>
  <c r="BR434" i="10"/>
  <c r="BR126" i="10"/>
  <c r="BR283" i="10"/>
  <c r="BR149" i="10"/>
  <c r="BR329" i="10"/>
  <c r="BR443" i="10"/>
  <c r="BR379" i="10"/>
  <c r="BR152" i="10"/>
  <c r="BR266" i="10"/>
  <c r="BR368" i="10"/>
  <c r="BR72" i="10"/>
  <c r="AZ72" i="10" s="1"/>
  <c r="BR314" i="10"/>
  <c r="BR341" i="10"/>
  <c r="BR122" i="10"/>
  <c r="BR360" i="10"/>
  <c r="BR39" i="10"/>
  <c r="BR171" i="10"/>
  <c r="BR447" i="10"/>
  <c r="BR348" i="10"/>
  <c r="BR435" i="10"/>
  <c r="BR405" i="10"/>
  <c r="BR306" i="10"/>
  <c r="BR376" i="10"/>
  <c r="BR390" i="10"/>
  <c r="BR186" i="10"/>
  <c r="BR114" i="10"/>
  <c r="BR11" i="10"/>
  <c r="BR121" i="10"/>
  <c r="BR127" i="10"/>
  <c r="BR470" i="10"/>
  <c r="AZ470" i="10" s="1"/>
  <c r="BR27" i="10"/>
  <c r="BR410" i="10"/>
  <c r="BR70" i="10"/>
  <c r="BR397" i="10"/>
  <c r="BR284" i="10"/>
  <c r="BR307" i="10"/>
  <c r="BR227" i="10"/>
  <c r="BR132" i="10"/>
  <c r="BR249" i="10"/>
  <c r="BR412" i="10"/>
  <c r="BR445" i="10"/>
  <c r="BR63" i="10"/>
  <c r="BR157" i="10"/>
  <c r="BR272" i="10"/>
  <c r="BR456" i="10"/>
  <c r="BR343" i="10"/>
  <c r="BR32" i="10"/>
  <c r="BR431" i="10"/>
  <c r="BR30" i="10"/>
  <c r="BR251" i="10"/>
  <c r="BR426" i="10"/>
  <c r="BR507" i="10"/>
  <c r="BR468" i="10"/>
  <c r="BR413" i="10"/>
  <c r="BR141" i="10"/>
  <c r="BR460" i="10"/>
  <c r="BR509" i="10"/>
  <c r="BR278" i="10"/>
  <c r="AZ278" i="10" s="1"/>
  <c r="BR369" i="10"/>
  <c r="BR302" i="10"/>
  <c r="BR258" i="10"/>
  <c r="BR145" i="10"/>
  <c r="BR86" i="10"/>
  <c r="BR243" i="10"/>
  <c r="BR261" i="10"/>
  <c r="BR285" i="10"/>
  <c r="BR75" i="10"/>
  <c r="BR392" i="10"/>
  <c r="BR264" i="10"/>
  <c r="BR265" i="10"/>
  <c r="BR96" i="10"/>
  <c r="BR342" i="10"/>
  <c r="BR373" i="10"/>
  <c r="AZ373" i="10" s="1"/>
  <c r="BR165" i="10"/>
  <c r="BR452" i="10"/>
  <c r="BR140" i="10"/>
  <c r="BR184" i="10"/>
  <c r="BR119" i="10"/>
  <c r="BR474" i="10"/>
  <c r="BR502" i="10"/>
  <c r="BR188" i="10"/>
  <c r="BR212" i="10"/>
  <c r="BR375" i="10"/>
  <c r="BR506" i="10"/>
  <c r="BR483" i="10"/>
  <c r="BR288" i="10"/>
  <c r="BS83" i="10"/>
  <c r="BS111" i="10"/>
  <c r="BS39" i="10"/>
  <c r="BS73" i="10"/>
  <c r="BS31" i="10"/>
  <c r="BS109" i="10"/>
  <c r="BS444" i="10"/>
  <c r="BS434" i="10"/>
  <c r="BS465" i="10"/>
  <c r="BS240" i="10"/>
  <c r="BS268" i="10"/>
  <c r="BS297" i="10"/>
  <c r="BS304" i="10"/>
  <c r="BS258" i="10"/>
  <c r="BS15" i="10"/>
  <c r="BS234" i="10"/>
  <c r="BS403" i="10"/>
  <c r="BS90" i="10"/>
  <c r="BS270" i="10"/>
  <c r="AZ270" i="10" s="1"/>
  <c r="BS217" i="10"/>
  <c r="BS137" i="10"/>
  <c r="BS158" i="10"/>
  <c r="BS405" i="10"/>
  <c r="BS325" i="10"/>
  <c r="AZ325" i="10" s="1"/>
  <c r="BS103" i="10"/>
  <c r="BS116" i="10"/>
  <c r="BS37" i="10"/>
  <c r="BS173" i="10"/>
  <c r="BS312" i="10"/>
  <c r="AZ312" i="10" s="1"/>
  <c r="BS436" i="10"/>
  <c r="BS143" i="10"/>
  <c r="BS481" i="10"/>
  <c r="BS299" i="10"/>
  <c r="BS455" i="10"/>
  <c r="BS375" i="10"/>
  <c r="BS250" i="10"/>
  <c r="BS121" i="10"/>
  <c r="BS464" i="10"/>
  <c r="BS471" i="10"/>
  <c r="BS294" i="10"/>
  <c r="AZ294" i="10" s="1"/>
  <c r="BS65" i="10"/>
  <c r="BS78" i="10"/>
  <c r="BN488" i="10"/>
  <c r="BN482" i="10"/>
  <c r="BN65" i="10"/>
  <c r="BN21" i="10"/>
  <c r="BN393" i="10"/>
  <c r="BN156" i="10"/>
  <c r="AZ115" i="10"/>
  <c r="AZ146" i="10"/>
  <c r="AZ131" i="10"/>
  <c r="AZ117" i="10"/>
  <c r="AZ201" i="10"/>
  <c r="AZ59" i="10"/>
  <c r="AZ447" i="10"/>
  <c r="AZ339" i="10"/>
  <c r="AZ236" i="10"/>
  <c r="AZ91" i="10"/>
  <c r="AZ337" i="10"/>
  <c r="AZ496" i="10"/>
  <c r="AZ338" i="10"/>
  <c r="AZ308" i="10"/>
  <c r="AZ499" i="10"/>
  <c r="AZ311" i="10"/>
  <c r="AZ209" i="10"/>
  <c r="AZ495" i="10"/>
  <c r="AZ26" i="10"/>
  <c r="AZ139" i="10"/>
  <c r="AZ314" i="10"/>
  <c r="AZ191" i="10"/>
  <c r="AZ68" i="10"/>
  <c r="AZ20" i="10"/>
  <c r="AZ332" i="10"/>
  <c r="AZ376" i="10"/>
  <c r="AZ182" i="10"/>
  <c r="AZ479" i="10"/>
  <c r="AZ466" i="10"/>
  <c r="AZ315" i="10"/>
  <c r="AZ38" i="10"/>
  <c r="AZ154" i="10"/>
  <c r="AZ305" i="10"/>
  <c r="BN443" i="10"/>
  <c r="BN55" i="10"/>
  <c r="AZ55" i="10" s="1"/>
  <c r="BN295" i="10"/>
  <c r="BN289" i="10"/>
  <c r="AZ289" i="10" s="1"/>
  <c r="BN410" i="10"/>
  <c r="BN23" i="10"/>
  <c r="BN218" i="10"/>
  <c r="BN501" i="10"/>
  <c r="AZ501" i="10" s="1"/>
  <c r="BN207" i="10"/>
  <c r="BN377" i="10"/>
  <c r="BN402" i="10"/>
  <c r="AZ402" i="10" s="1"/>
  <c r="BN348" i="10"/>
  <c r="BN211" i="10"/>
  <c r="AZ211" i="10" s="1"/>
  <c r="BN120" i="10"/>
  <c r="BN32" i="10"/>
  <c r="BN316" i="10"/>
  <c r="AZ316" i="10" s="1"/>
  <c r="BN426" i="10"/>
  <c r="BN75" i="10"/>
  <c r="BN41" i="10"/>
  <c r="BN318" i="10"/>
  <c r="BN261" i="10"/>
  <c r="AZ261" i="10" s="1"/>
  <c r="BN477" i="10"/>
  <c r="BN405" i="10"/>
  <c r="BN82" i="10"/>
  <c r="BN194" i="10"/>
  <c r="BN279" i="10"/>
  <c r="AZ279" i="10" s="1"/>
  <c r="BN458" i="10"/>
  <c r="BN145" i="10"/>
  <c r="BN118" i="10"/>
  <c r="AZ118" i="10" s="1"/>
  <c r="BN387" i="10"/>
  <c r="AZ387" i="10" s="1"/>
  <c r="BN184" i="10"/>
  <c r="BN74" i="10"/>
  <c r="AZ74" i="10" s="1"/>
  <c r="AZ193" i="10"/>
  <c r="AZ422" i="10"/>
  <c r="AZ255" i="10"/>
  <c r="AZ54" i="10"/>
  <c r="AZ172" i="10"/>
  <c r="AZ300" i="10"/>
  <c r="AZ216" i="10"/>
  <c r="AZ206" i="10"/>
  <c r="AZ103" i="10"/>
  <c r="AZ371" i="10"/>
  <c r="AZ298" i="10"/>
  <c r="AZ340" i="10"/>
  <c r="AZ452" i="10"/>
  <c r="AZ439" i="10"/>
  <c r="AZ351" i="10"/>
  <c r="BN187" i="10"/>
  <c r="AZ187" i="10" s="1"/>
  <c r="BN134" i="10"/>
  <c r="BN106" i="10"/>
  <c r="BN321" i="10"/>
  <c r="BN357" i="10"/>
  <c r="BN208" i="10"/>
  <c r="AZ208" i="10" s="1"/>
  <c r="BN303" i="10"/>
  <c r="BN329" i="10"/>
  <c r="BN487" i="10"/>
  <c r="AZ487" i="10" s="1"/>
  <c r="BN342" i="10"/>
  <c r="BN436" i="10"/>
  <c r="AZ436" i="10" s="1"/>
  <c r="BN171" i="10"/>
  <c r="BN213" i="10"/>
  <c r="BN398" i="10"/>
  <c r="AZ398" i="10" s="1"/>
  <c r="BN61" i="10"/>
  <c r="BN163" i="10"/>
  <c r="AZ163" i="10" s="1"/>
  <c r="BN444" i="10"/>
  <c r="BN374" i="10"/>
  <c r="BN149" i="10"/>
  <c r="BN24" i="10"/>
  <c r="BN378" i="10"/>
  <c r="BN180" i="10"/>
  <c r="AZ180" i="10" s="1"/>
  <c r="BN56" i="10"/>
  <c r="BN148" i="10"/>
  <c r="AZ148" i="10" s="1"/>
  <c r="BN331" i="10"/>
  <c r="AZ331" i="10" s="1"/>
  <c r="BN119" i="10"/>
  <c r="BN238" i="10"/>
  <c r="BN243" i="10"/>
  <c r="AZ243" i="10" s="1"/>
  <c r="AZ348" i="10"/>
  <c r="AZ142" i="10"/>
  <c r="AZ504" i="10"/>
  <c r="AZ189" i="10"/>
  <c r="AZ352" i="10"/>
  <c r="AZ151" i="10"/>
  <c r="BN152" i="10"/>
  <c r="BN267" i="10"/>
  <c r="AZ267" i="10" s="1"/>
  <c r="BN111" i="10"/>
  <c r="BN327" i="10"/>
  <c r="BN210" i="10"/>
  <c r="BN370" i="10"/>
  <c r="BP101" i="10"/>
  <c r="AZ101" i="10" s="1"/>
  <c r="BP334" i="10"/>
  <c r="BP377" i="10"/>
  <c r="BP95" i="10"/>
  <c r="BP265" i="10"/>
  <c r="BM145" i="10"/>
  <c r="BM137" i="10"/>
  <c r="AZ137" i="10" s="1"/>
  <c r="BM144" i="10"/>
  <c r="AZ144" i="10" s="1"/>
  <c r="BM345" i="10"/>
  <c r="AZ345" i="10" s="1"/>
  <c r="BM125" i="10"/>
  <c r="AZ125" i="10" s="1"/>
  <c r="BM86" i="10"/>
  <c r="BM88" i="10"/>
  <c r="BM273" i="10"/>
  <c r="BM76" i="10"/>
  <c r="AZ76" i="10" s="1"/>
  <c r="BM276" i="10"/>
  <c r="AZ276" i="10" s="1"/>
  <c r="BM488" i="10"/>
  <c r="BM24" i="10"/>
  <c r="BM449" i="10"/>
  <c r="AZ449" i="10" s="1"/>
  <c r="BM508" i="10"/>
  <c r="BM213" i="10"/>
  <c r="BM114" i="10"/>
  <c r="AZ114" i="10" s="1"/>
  <c r="BM453" i="10"/>
  <c r="BM263" i="10"/>
  <c r="BM219" i="10"/>
  <c r="BM93" i="10"/>
  <c r="AZ93" i="10" s="1"/>
  <c r="BO458" i="10"/>
  <c r="BO445" i="10"/>
  <c r="BO415" i="10"/>
  <c r="BO395" i="10"/>
  <c r="BO269" i="10"/>
  <c r="AZ269" i="10" s="1"/>
  <c r="BO403" i="10"/>
  <c r="BO405" i="10"/>
  <c r="AZ405" i="10" s="1"/>
  <c r="BO166" i="10"/>
  <c r="BO170" i="10"/>
  <c r="BO295" i="10"/>
  <c r="BO358" i="10"/>
  <c r="BO377" i="10"/>
  <c r="BO77" i="10"/>
  <c r="BO283" i="10"/>
  <c r="BO272" i="10"/>
  <c r="BO370" i="10"/>
  <c r="BO468" i="10"/>
  <c r="BO347" i="10"/>
  <c r="BO394" i="10"/>
  <c r="BO194" i="10"/>
  <c r="AZ194" i="10" s="1"/>
  <c r="BO326" i="10"/>
  <c r="BO333" i="10"/>
  <c r="BO63" i="10"/>
  <c r="AZ63" i="10" s="1"/>
  <c r="BO483" i="10"/>
  <c r="AZ483" i="10" s="1"/>
  <c r="BO407" i="10"/>
  <c r="BO362" i="10"/>
  <c r="BO508" i="10"/>
  <c r="BO296" i="10"/>
  <c r="BO267" i="10"/>
  <c r="BO10" i="10"/>
  <c r="BO390" i="10"/>
  <c r="BO167" i="10"/>
  <c r="BO158" i="10"/>
  <c r="BO388" i="10"/>
  <c r="BO287" i="10"/>
  <c r="BO430" i="10"/>
  <c r="BO186" i="10"/>
  <c r="BO21" i="10"/>
  <c r="BO187" i="10"/>
  <c r="BO323" i="10"/>
  <c r="AZ323" i="10" s="1"/>
  <c r="BO156" i="10"/>
  <c r="BO124" i="10"/>
  <c r="BO225" i="10"/>
  <c r="BO262" i="10"/>
  <c r="BO499" i="10"/>
  <c r="BT116" i="10"/>
  <c r="AZ116" i="10" s="1"/>
  <c r="BT373" i="10"/>
  <c r="BT233" i="10"/>
  <c r="BT492" i="10"/>
  <c r="BT156" i="10"/>
  <c r="BT363" i="10"/>
  <c r="BT291" i="10"/>
  <c r="BT237" i="10"/>
  <c r="BT132" i="10"/>
  <c r="BT15" i="10"/>
  <c r="BT90" i="10"/>
  <c r="AZ90" i="10" s="1"/>
  <c r="BT107" i="10"/>
  <c r="BT186" i="10"/>
  <c r="BT469" i="10"/>
  <c r="AZ469" i="10" s="1"/>
  <c r="BT160" i="10"/>
  <c r="BT228" i="10"/>
  <c r="AZ228" i="10" s="1"/>
  <c r="BT141" i="10"/>
  <c r="BT161" i="10"/>
  <c r="BT416" i="10"/>
  <c r="BT507" i="10"/>
  <c r="BT408" i="10"/>
  <c r="BT42" i="10"/>
  <c r="AZ42" i="10" s="1"/>
  <c r="BT317" i="10"/>
  <c r="BT81" i="10"/>
  <c r="BT106" i="10"/>
  <c r="BT252" i="10"/>
  <c r="BT427" i="10"/>
  <c r="BT368" i="10"/>
  <c r="BT485" i="10"/>
  <c r="BT303" i="10"/>
  <c r="BT500" i="10"/>
  <c r="BT65" i="10"/>
  <c r="BT319" i="10"/>
  <c r="AZ319" i="10" s="1"/>
  <c r="BT87" i="10"/>
  <c r="AZ87" i="10" s="1"/>
  <c r="BT159" i="10"/>
  <c r="BT263" i="10"/>
  <c r="BT128" i="10"/>
  <c r="BT268" i="10"/>
  <c r="BT201" i="10"/>
  <c r="BT430" i="10"/>
  <c r="BT326" i="10"/>
  <c r="BT195" i="10"/>
  <c r="BT477" i="10"/>
  <c r="BT192" i="10"/>
  <c r="BT173" i="10"/>
  <c r="BT41" i="10"/>
  <c r="BT102" i="10"/>
  <c r="AZ102" i="10" s="1"/>
  <c r="BT240" i="10"/>
  <c r="BT23" i="10"/>
  <c r="BT412" i="10"/>
  <c r="BT461" i="10"/>
  <c r="BT208" i="10"/>
  <c r="BT168" i="10"/>
  <c r="BT473" i="10"/>
  <c r="BT364" i="10"/>
  <c r="BT506" i="10"/>
  <c r="AZ506" i="10" s="1"/>
  <c r="BT166" i="10"/>
  <c r="BT143" i="10"/>
  <c r="BT429" i="10"/>
  <c r="AZ429" i="10" s="1"/>
  <c r="BT432" i="10"/>
  <c r="BT349" i="10"/>
  <c r="AZ484" i="10"/>
  <c r="AZ147" i="10"/>
  <c r="AZ333" i="10"/>
  <c r="BO285" i="10"/>
  <c r="AZ220" i="10"/>
  <c r="AZ365" i="10"/>
  <c r="AZ119" i="10"/>
  <c r="AZ152" i="10"/>
  <c r="AZ448" i="10"/>
  <c r="AZ84" i="10"/>
  <c r="AZ404" i="10"/>
  <c r="AZ44" i="10"/>
  <c r="AZ66" i="10"/>
  <c r="AZ302" i="10"/>
  <c r="AZ245" i="10"/>
  <c r="AZ67" i="10"/>
  <c r="AZ50" i="10"/>
  <c r="AZ444" i="10"/>
  <c r="AZ214" i="10"/>
  <c r="AZ295" i="10"/>
  <c r="AZ202" i="10"/>
  <c r="AZ388" i="10"/>
  <c r="AZ167" i="10"/>
  <c r="AZ475" i="10"/>
  <c r="AZ226" i="10"/>
  <c r="AZ140" i="10"/>
  <c r="AZ230" i="10"/>
  <c r="AZ374" i="10"/>
  <c r="AZ372" i="10"/>
  <c r="AZ309" i="10"/>
  <c r="AZ424" i="10"/>
  <c r="AZ420" i="10"/>
  <c r="AZ281" i="10"/>
  <c r="AZ453" i="10"/>
  <c r="AZ83" i="10"/>
  <c r="AZ252" i="10"/>
  <c r="AZ43" i="10"/>
  <c r="BC500" i="10"/>
  <c r="BC503" i="10"/>
  <c r="BC34" i="10"/>
  <c r="BC401" i="10"/>
  <c r="BC433" i="10"/>
  <c r="BC394" i="10"/>
  <c r="BC196" i="10"/>
  <c r="AZ196" i="10" s="1"/>
  <c r="BC75" i="10"/>
  <c r="BC12" i="10"/>
  <c r="BC212" i="10"/>
  <c r="BC450" i="10"/>
  <c r="AZ450" i="10" s="1"/>
  <c r="BC366" i="10"/>
  <c r="AZ366" i="10" s="1"/>
  <c r="BC52" i="10"/>
  <c r="BC36" i="10"/>
  <c r="AZ36" i="10" s="1"/>
  <c r="BC62" i="10"/>
  <c r="BC130" i="10"/>
  <c r="AZ130" i="10" s="1"/>
  <c r="BC375" i="10"/>
  <c r="BC65" i="10"/>
  <c r="AZ65" i="10" s="1"/>
  <c r="BC37" i="10"/>
  <c r="BC397" i="10"/>
  <c r="BC275" i="10"/>
  <c r="AZ275" i="10" s="1"/>
  <c r="BC126" i="10"/>
  <c r="BC238" i="10"/>
  <c r="BC418" i="10"/>
  <c r="BC284" i="10"/>
  <c r="BC134" i="10"/>
  <c r="BC106" i="10"/>
  <c r="AZ106" i="10" s="1"/>
  <c r="BC232" i="10"/>
  <c r="BC265" i="10"/>
  <c r="AZ265" i="10" s="1"/>
  <c r="BC283" i="10"/>
  <c r="BC442" i="10"/>
  <c r="AZ442" i="10" s="1"/>
  <c r="BC389" i="10"/>
  <c r="AZ389" i="10" s="1"/>
  <c r="BC100" i="10"/>
  <c r="BC274" i="10"/>
  <c r="AZ274" i="10" s="1"/>
  <c r="BC215" i="10"/>
  <c r="AZ215" i="10" s="1"/>
  <c r="BC78" i="10"/>
  <c r="BC171" i="10"/>
  <c r="BC240" i="10"/>
  <c r="BC257" i="10"/>
  <c r="AZ257" i="10" s="1"/>
  <c r="BC498" i="10"/>
  <c r="AZ498" i="10" s="1"/>
  <c r="BC296" i="10"/>
  <c r="BC136" i="10"/>
  <c r="BC262" i="10"/>
  <c r="BC384" i="10"/>
  <c r="AZ384" i="10" s="1"/>
  <c r="BC462" i="10"/>
  <c r="BC417" i="10"/>
  <c r="AZ417" i="10" s="1"/>
  <c r="BC217" i="10"/>
  <c r="AZ217" i="10" s="1"/>
  <c r="BC395" i="10"/>
  <c r="AZ395" i="10" s="1"/>
  <c r="BC350" i="10"/>
  <c r="BC353" i="10"/>
  <c r="BC488" i="10"/>
  <c r="BC247" i="10"/>
  <c r="BC369" i="10"/>
  <c r="BC393" i="10"/>
  <c r="BC219" i="10"/>
  <c r="AZ219" i="10" s="1"/>
  <c r="BC71" i="10"/>
  <c r="BC301" i="10"/>
  <c r="BC451" i="10"/>
  <c r="AZ451" i="10" s="1"/>
  <c r="BC53" i="10"/>
  <c r="BC414" i="10"/>
  <c r="BC45" i="10"/>
  <c r="AZ45" i="10" s="1"/>
  <c r="BC40" i="10"/>
  <c r="BC259" i="10"/>
  <c r="AZ259" i="10" s="1"/>
  <c r="BC342" i="10"/>
  <c r="AZ342" i="10" s="1"/>
  <c r="BC99" i="10"/>
  <c r="BC474" i="10"/>
  <c r="AZ474" i="10" s="1"/>
  <c r="BC128" i="10"/>
  <c r="BC425" i="10"/>
  <c r="BC344" i="10"/>
  <c r="BC113" i="10"/>
  <c r="BC354" i="10"/>
  <c r="BC415" i="10"/>
  <c r="BC416" i="10"/>
  <c r="BC250" i="10"/>
  <c r="AZ250" i="10" s="1"/>
  <c r="BC419" i="10"/>
  <c r="AZ419" i="10" s="1"/>
  <c r="BC48" i="10"/>
  <c r="AZ48" i="10" s="1"/>
  <c r="BC229" i="10"/>
  <c r="AZ229" i="10" s="1"/>
  <c r="BC486" i="10"/>
  <c r="BC33" i="10"/>
  <c r="BC426" i="10"/>
  <c r="BC120" i="10"/>
  <c r="BC357" i="10"/>
  <c r="BC476" i="10"/>
  <c r="BC27" i="10"/>
  <c r="AZ27" i="10" s="1"/>
  <c r="BC343" i="10"/>
  <c r="BC89" i="10"/>
  <c r="BC81" i="10"/>
  <c r="BC428" i="10"/>
  <c r="AZ428" i="10" s="1"/>
  <c r="BC463" i="10"/>
  <c r="BC227" i="10"/>
  <c r="BC86" i="10"/>
  <c r="BC198" i="10"/>
  <c r="BC490" i="10"/>
  <c r="BC355" i="10"/>
  <c r="AZ355" i="10" s="1"/>
  <c r="BC123" i="10"/>
  <c r="AZ123" i="10" s="1"/>
  <c r="BC378" i="10"/>
  <c r="BC254" i="10"/>
  <c r="BC94" i="10"/>
  <c r="BC438" i="10"/>
  <c r="AZ438" i="10" s="1"/>
  <c r="BC485" i="10"/>
  <c r="BC494" i="10"/>
  <c r="AZ494" i="10" s="1"/>
  <c r="BG32" i="10"/>
  <c r="BG78" i="10"/>
  <c r="BG284" i="10"/>
  <c r="BG385" i="10"/>
  <c r="AZ385" i="10" s="1"/>
  <c r="BG224" i="10"/>
  <c r="BG440" i="10"/>
  <c r="AZ440" i="10" s="1"/>
  <c r="BG109" i="10"/>
  <c r="BG207" i="10"/>
  <c r="BG96" i="10"/>
  <c r="AZ96" i="10" s="1"/>
  <c r="BG99" i="10"/>
  <c r="BG92" i="10"/>
  <c r="AZ92" i="10" s="1"/>
  <c r="BG343" i="10"/>
  <c r="BG210" i="10"/>
  <c r="AZ210" i="10" s="1"/>
  <c r="BG490" i="10"/>
  <c r="BG111" i="10"/>
  <c r="BG505" i="10"/>
  <c r="AZ505" i="10" s="1"/>
  <c r="BG100" i="10"/>
  <c r="BG413" i="10"/>
  <c r="AZ413" i="10" s="1"/>
  <c r="BG456" i="10"/>
  <c r="BG482" i="10"/>
  <c r="AZ482" i="10" s="1"/>
  <c r="BG363" i="10"/>
  <c r="BG86" i="10"/>
  <c r="BG53" i="10"/>
  <c r="BG432" i="10"/>
  <c r="AZ432" i="10" s="1"/>
  <c r="BG30" i="10"/>
  <c r="BG441" i="10"/>
  <c r="BG282" i="10"/>
  <c r="AZ282" i="10" s="1"/>
  <c r="BG134" i="10"/>
  <c r="BG126" i="10"/>
  <c r="BG480" i="10"/>
  <c r="BG149" i="10"/>
  <c r="AZ149" i="10" s="1"/>
  <c r="BG421" i="10"/>
  <c r="BG425" i="10"/>
  <c r="BG82" i="10"/>
  <c r="AZ82" i="10" s="1"/>
  <c r="BG497" i="10"/>
  <c r="AZ497" i="10" s="1"/>
  <c r="BG166" i="10"/>
  <c r="BB360" i="10"/>
  <c r="AZ360" i="10" s="1"/>
  <c r="BB200" i="10"/>
  <c r="AZ200" i="10" s="1"/>
  <c r="BB204" i="10"/>
  <c r="AZ204" i="10" s="1"/>
  <c r="BB28" i="10"/>
  <c r="BB271" i="10"/>
  <c r="AZ271" i="10" s="1"/>
  <c r="BB105" i="10"/>
  <c r="AZ105" i="10" s="1"/>
  <c r="BB31" i="10"/>
  <c r="BB232" i="10"/>
  <c r="AZ232" i="10" s="1"/>
  <c r="BB89" i="10"/>
  <c r="AZ89" i="10" s="1"/>
  <c r="BB109" i="10"/>
  <c r="BB164" i="10"/>
  <c r="AZ164" i="10" s="1"/>
  <c r="BB476" i="10"/>
  <c r="AZ476" i="10" s="1"/>
  <c r="BB493" i="10"/>
  <c r="AZ493" i="10" s="1"/>
  <c r="BB108" i="10"/>
  <c r="AZ108" i="10" s="1"/>
  <c r="BB242" i="10"/>
  <c r="AZ242" i="10" s="1"/>
  <c r="BB141" i="10"/>
  <c r="BB280" i="10"/>
  <c r="AZ280" i="10" s="1"/>
  <c r="BB195" i="10"/>
  <c r="AZ195" i="10" s="1"/>
  <c r="BB177" i="10"/>
  <c r="BB458" i="10"/>
  <c r="AZ458" i="10" s="1"/>
  <c r="BB258" i="10"/>
  <c r="BB407" i="10"/>
  <c r="AZ407" i="10" s="1"/>
  <c r="BB49" i="10"/>
  <c r="AZ49" i="10" s="1"/>
  <c r="BB462" i="10"/>
  <c r="BB480" i="10"/>
  <c r="BB293" i="10"/>
  <c r="AZ293" i="10" s="1"/>
  <c r="BB467" i="10"/>
  <c r="BB490" i="10"/>
  <c r="BB353" i="10"/>
  <c r="BB381" i="10"/>
  <c r="AZ381" i="10" s="1"/>
  <c r="BB321" i="10"/>
  <c r="AZ321" i="10" s="1"/>
  <c r="BB369" i="10"/>
  <c r="BB426" i="10"/>
  <c r="BB330" i="10"/>
  <c r="AZ330" i="10" s="1"/>
  <c r="BB406" i="10"/>
  <c r="AZ406" i="10" s="1"/>
  <c r="BB412" i="10"/>
  <c r="BB283" i="10"/>
  <c r="BB410" i="10"/>
  <c r="BB414" i="10"/>
  <c r="AZ414" i="10" s="1"/>
  <c r="BB427" i="10"/>
  <c r="BB254" i="10"/>
  <c r="BB94" i="10"/>
  <c r="BB61" i="10"/>
  <c r="BB354" i="10"/>
  <c r="AZ354" i="10" s="1"/>
  <c r="BB364" i="10"/>
  <c r="AZ364" i="10" s="1"/>
  <c r="BB284" i="10"/>
  <c r="BB18" i="10"/>
  <c r="BB207" i="10"/>
  <c r="BB34" i="10"/>
  <c r="AZ34" i="10" s="1"/>
  <c r="BB124" i="10"/>
  <c r="BB75" i="10"/>
  <c r="BB176" i="10"/>
  <c r="AZ176" i="10" s="1"/>
  <c r="BB238" i="10"/>
  <c r="AZ238" i="10" s="1"/>
  <c r="BB53" i="10"/>
  <c r="AZ53" i="10" s="1"/>
  <c r="BB88" i="10"/>
  <c r="BB97" i="10"/>
  <c r="BB110" i="10"/>
  <c r="AZ110" i="10" s="1"/>
  <c r="BB350" i="10"/>
  <c r="BB286" i="10"/>
  <c r="AZ286" i="10" s="1"/>
  <c r="BB85" i="10"/>
  <c r="AZ85" i="10" s="1"/>
  <c r="BB168" i="10"/>
  <c r="AZ168" i="10" s="1"/>
  <c r="BB233" i="10"/>
  <c r="BB224" i="10"/>
  <c r="BB502" i="10"/>
  <c r="AZ502" i="10" s="1"/>
  <c r="BB471" i="10"/>
  <c r="BB327" i="10"/>
  <c r="AZ327" i="10" s="1"/>
  <c r="BB383" i="10"/>
  <c r="AZ383" i="10" s="1"/>
  <c r="BB431" i="10"/>
  <c r="BB503" i="10"/>
  <c r="BB411" i="10"/>
  <c r="AZ411" i="10" s="1"/>
  <c r="BB421" i="10"/>
  <c r="AZ421" i="10" s="1"/>
  <c r="BB287" i="10"/>
  <c r="BB320" i="10"/>
  <c r="AZ320" i="10" s="1"/>
  <c r="BB95" i="10"/>
  <c r="BB334" i="10"/>
  <c r="AZ334" i="10" s="1"/>
  <c r="BB349" i="10"/>
  <c r="AZ349" i="10" s="1"/>
  <c r="BB262" i="10"/>
  <c r="AZ262" i="10" s="1"/>
  <c r="BB459" i="10"/>
  <c r="AZ459" i="10" s="1"/>
  <c r="BB347" i="10"/>
  <c r="AZ347" i="10" s="1"/>
  <c r="BF463" i="10"/>
  <c r="BF30" i="10"/>
  <c r="BF84" i="10"/>
  <c r="BF409" i="10"/>
  <c r="BF99" i="10"/>
  <c r="BF392" i="10"/>
  <c r="AZ392" i="10" s="1"/>
  <c r="BF310" i="10"/>
  <c r="AZ310" i="10" s="1"/>
  <c r="BI212" i="10"/>
  <c r="BI508" i="10"/>
  <c r="BI56" i="10"/>
  <c r="AZ56" i="10" s="1"/>
  <c r="BI421" i="10"/>
  <c r="BI135" i="10"/>
  <c r="BI158" i="10"/>
  <c r="AZ158" i="10" s="1"/>
  <c r="BI481" i="10"/>
  <c r="AZ481" i="10" s="1"/>
  <c r="BI489" i="10"/>
  <c r="AZ489" i="10" s="1"/>
  <c r="BI30" i="10"/>
  <c r="BI488" i="10"/>
  <c r="BI486" i="10"/>
  <c r="BI399" i="10"/>
  <c r="AZ399" i="10" s="1"/>
  <c r="BI480" i="10"/>
  <c r="BI491" i="10"/>
  <c r="AZ491" i="10" s="1"/>
  <c r="BI60" i="10"/>
  <c r="AZ60" i="10" s="1"/>
  <c r="BI86" i="10"/>
  <c r="BI18" i="10"/>
  <c r="BI465" i="10"/>
  <c r="BI326" i="10"/>
  <c r="BI95" i="10"/>
  <c r="BI169" i="10"/>
  <c r="BI28" i="10"/>
  <c r="BI61" i="10"/>
  <c r="BI111" i="10"/>
  <c r="BI241" i="10"/>
  <c r="AZ241" i="10" s="1"/>
  <c r="BI58" i="10"/>
  <c r="BI32" i="10"/>
  <c r="BI467" i="10"/>
  <c r="BI213" i="10"/>
  <c r="BI33" i="10"/>
  <c r="BI463" i="10"/>
  <c r="BI225" i="10"/>
  <c r="BI301" i="10"/>
  <c r="BI157" i="10"/>
  <c r="AZ157" i="10" s="1"/>
  <c r="BI107" i="10"/>
  <c r="AZ107" i="10" s="1"/>
  <c r="BI124" i="10"/>
  <c r="BI89" i="10"/>
  <c r="BI380" i="10"/>
  <c r="AZ380" i="10" s="1"/>
  <c r="BI318" i="10"/>
  <c r="AZ318" i="10" s="1"/>
  <c r="BI324" i="10"/>
  <c r="AZ324" i="10" s="1"/>
  <c r="BI296" i="10"/>
  <c r="BE378" i="10"/>
  <c r="BE13" i="10"/>
  <c r="AZ13" i="10" s="1"/>
  <c r="BE433" i="10"/>
  <c r="BE264" i="10"/>
  <c r="BE303" i="10"/>
  <c r="BE254" i="10"/>
  <c r="BE120" i="10"/>
  <c r="BE128" i="10"/>
  <c r="BE477" i="10"/>
  <c r="BE350" i="10"/>
  <c r="BE70" i="10"/>
  <c r="AZ70" i="10" s="1"/>
  <c r="BE121" i="10"/>
  <c r="AZ121" i="10" s="1"/>
  <c r="BE468" i="10"/>
  <c r="BE437" i="10"/>
  <c r="AZ437" i="10" s="1"/>
  <c r="BE344" i="10"/>
  <c r="BE224" i="10"/>
  <c r="BE313" i="10"/>
  <c r="AZ313" i="10" s="1"/>
  <c r="BE287" i="10"/>
  <c r="BE386" i="10"/>
  <c r="AZ386" i="10" s="1"/>
  <c r="BE507" i="10"/>
  <c r="AZ507" i="10" s="1"/>
  <c r="BE403" i="10"/>
  <c r="AZ403" i="10" s="1"/>
  <c r="BE145" i="10"/>
  <c r="AZ145" i="10" s="1"/>
  <c r="BE361" i="10"/>
  <c r="AZ361" i="10" s="1"/>
  <c r="BE397" i="10"/>
  <c r="BE109" i="10"/>
  <c r="BE62" i="10"/>
  <c r="BE71" i="10"/>
  <c r="BE218" i="10"/>
  <c r="AZ218" i="10" s="1"/>
  <c r="BE97" i="10"/>
  <c r="BE307" i="10"/>
  <c r="AZ307" i="10" s="1"/>
  <c r="BE113" i="10"/>
  <c r="BE143" i="10"/>
  <c r="BE290" i="10"/>
  <c r="AZ290" i="10" s="1"/>
  <c r="BE418" i="10"/>
  <c r="BE441" i="10"/>
  <c r="AZ441" i="10" s="1"/>
  <c r="BE251" i="10"/>
  <c r="AZ251" i="10" s="1"/>
  <c r="BE133" i="10"/>
  <c r="AZ133" i="10" s="1"/>
  <c r="BE490" i="10"/>
  <c r="BE273" i="10"/>
  <c r="AZ273" i="10" s="1"/>
  <c r="BE306" i="10"/>
  <c r="BE368" i="10"/>
  <c r="BE297" i="10"/>
  <c r="AZ297" i="10" s="1"/>
  <c r="C2" i="20" l="1"/>
  <c r="A1" i="20"/>
  <c r="AZ113" i="10"/>
  <c r="AZ240" i="10"/>
  <c r="AZ368" i="10"/>
  <c r="AZ156" i="10"/>
  <c r="AZ23" i="10"/>
  <c r="AZ138" i="10"/>
  <c r="AZ111" i="10"/>
  <c r="AZ370" i="10"/>
  <c r="AZ15" i="10"/>
  <c r="AZ127" i="10"/>
  <c r="AZ329" i="10"/>
  <c r="AZ277" i="10"/>
  <c r="AZ37" i="10"/>
  <c r="AZ263" i="10"/>
  <c r="AZ21" i="10"/>
  <c r="AZ192" i="10"/>
  <c r="AZ268" i="10"/>
  <c r="AZ362" i="10"/>
  <c r="AZ288" i="10"/>
  <c r="AZ73" i="10"/>
  <c r="AZ304" i="10"/>
  <c r="AZ223" i="10"/>
  <c r="AZ426" i="10"/>
  <c r="AZ134" i="10"/>
  <c r="AZ212" i="10"/>
  <c r="AZ377" i="10"/>
  <c r="AZ207" i="10"/>
  <c r="AZ427" i="10"/>
  <c r="AZ462" i="10"/>
  <c r="AZ430" i="10"/>
  <c r="AZ443" i="10"/>
  <c r="AZ272" i="10"/>
  <c r="AZ285" i="10"/>
  <c r="Q18" i="20"/>
  <c r="Q42" i="20"/>
  <c r="Q53" i="20"/>
  <c r="Q6" i="20"/>
  <c r="Q39" i="20"/>
  <c r="Q9" i="20"/>
  <c r="Q31" i="20"/>
  <c r="Q14" i="20"/>
  <c r="Q51" i="20"/>
  <c r="Q17" i="20"/>
  <c r="Q32" i="20"/>
  <c r="Q34" i="20"/>
  <c r="Q50" i="20"/>
  <c r="Q29" i="20"/>
  <c r="Q46" i="20"/>
  <c r="Q13" i="20"/>
  <c r="Q25" i="20"/>
  <c r="Q48" i="20"/>
  <c r="Q21" i="20"/>
  <c r="Q20" i="20"/>
  <c r="Q35" i="20"/>
  <c r="Q23" i="20"/>
  <c r="Q44" i="20"/>
  <c r="Q19" i="20"/>
  <c r="Q12" i="20"/>
  <c r="Q52" i="20"/>
  <c r="Q45" i="20"/>
  <c r="Q36" i="20"/>
  <c r="Q40" i="20"/>
  <c r="Q43" i="20"/>
  <c r="Q37" i="20"/>
  <c r="Q11" i="20"/>
  <c r="Q49" i="20"/>
  <c r="Q5" i="20"/>
  <c r="Q54" i="20"/>
  <c r="Q10" i="20"/>
  <c r="Q47" i="20"/>
  <c r="Q8" i="20"/>
  <c r="Q7" i="20"/>
  <c r="X6" i="10"/>
  <c r="Q38" i="20"/>
  <c r="Q24" i="20"/>
  <c r="Q22" i="20"/>
  <c r="Q26" i="20"/>
  <c r="Q30" i="20"/>
  <c r="Q41" i="20"/>
  <c r="Q27" i="20"/>
  <c r="Q28" i="20"/>
  <c r="Q16" i="20"/>
  <c r="Q15" i="20"/>
  <c r="Q33" i="20"/>
  <c r="AZ434" i="10"/>
  <c r="AZ159" i="10"/>
  <c r="AZ188" i="10"/>
  <c r="AZ390" i="10"/>
  <c r="AZ225" i="10"/>
  <c r="AZ233" i="10"/>
  <c r="AZ284" i="10"/>
  <c r="AZ410" i="10"/>
  <c r="AZ81" i="10"/>
  <c r="AZ445" i="10"/>
  <c r="AZ234" i="10"/>
  <c r="AZ22" i="10"/>
  <c r="AZ455" i="10"/>
  <c r="AZ460" i="10"/>
  <c r="AZ341" i="10"/>
  <c r="AZ461" i="10"/>
  <c r="AZ10" i="10"/>
  <c r="AZ408" i="10"/>
  <c r="AZ237" i="10"/>
  <c r="AZ326" i="10"/>
  <c r="AZ30" i="10"/>
  <c r="AZ503" i="10"/>
  <c r="AZ363" i="10"/>
  <c r="AZ227" i="10"/>
  <c r="AZ357" i="10"/>
  <c r="AZ40" i="10"/>
  <c r="AZ393" i="10"/>
  <c r="AZ136" i="10"/>
  <c r="AZ394" i="10"/>
  <c r="AZ161" i="10"/>
  <c r="AZ160" i="10"/>
  <c r="AZ473" i="10"/>
  <c r="AZ317" i="10"/>
  <c r="AZ64" i="10"/>
  <c r="AZ122" i="10"/>
  <c r="AZ258" i="10"/>
  <c r="AZ468" i="10"/>
  <c r="AZ369" i="10"/>
  <c r="AZ416" i="10"/>
  <c r="AZ375" i="10"/>
  <c r="AZ12" i="10"/>
  <c r="AZ500" i="10"/>
  <c r="AZ132" i="10"/>
  <c r="AZ174" i="10"/>
  <c r="AZ509" i="10"/>
  <c r="AZ11" i="10"/>
  <c r="AZ291" i="10"/>
  <c r="AZ170" i="10"/>
  <c r="AZ39" i="10"/>
  <c r="AZ464" i="10"/>
  <c r="AZ186" i="10"/>
  <c r="AZ471" i="10"/>
  <c r="AZ283" i="10"/>
  <c r="AZ353" i="10"/>
  <c r="AZ480" i="10"/>
  <c r="AZ477" i="10"/>
  <c r="AZ303" i="10"/>
  <c r="AZ58" i="10"/>
  <c r="AZ465" i="10"/>
  <c r="AZ508" i="10"/>
  <c r="AZ431" i="10"/>
  <c r="AZ412" i="10"/>
  <c r="AZ141" i="10"/>
  <c r="AZ166" i="10"/>
  <c r="AZ171" i="10"/>
  <c r="AZ52" i="10"/>
  <c r="AZ306" i="10"/>
  <c r="AZ143" i="10"/>
  <c r="AZ264" i="10"/>
  <c r="AZ213" i="10"/>
  <c r="AZ169" i="10"/>
  <c r="AZ135" i="10"/>
  <c r="AZ409" i="10"/>
  <c r="AZ88" i="10"/>
  <c r="AZ75" i="10"/>
  <c r="AZ177" i="10"/>
  <c r="AZ31" i="10"/>
  <c r="AZ456" i="10"/>
  <c r="AZ485" i="10"/>
  <c r="AZ198" i="10"/>
  <c r="AZ415" i="10"/>
  <c r="AZ247" i="10"/>
  <c r="AZ401" i="10"/>
  <c r="AZ24" i="10"/>
  <c r="AZ184" i="10"/>
  <c r="AZ41" i="10"/>
  <c r="AZ153" i="10"/>
  <c r="AZ358" i="10"/>
  <c r="AZ492" i="10"/>
  <c r="AZ435" i="10"/>
  <c r="AZ249" i="10"/>
  <c r="AZ77" i="10"/>
  <c r="AZ173" i="10"/>
  <c r="AZ266" i="10"/>
  <c r="AZ32" i="10"/>
  <c r="AZ287" i="10"/>
  <c r="AZ97" i="10"/>
  <c r="AZ490" i="10"/>
  <c r="AZ28" i="10"/>
  <c r="AZ463" i="10"/>
  <c r="AZ343" i="10"/>
  <c r="AZ120" i="10"/>
  <c r="AZ344" i="10"/>
  <c r="AZ99" i="10"/>
  <c r="AZ301" i="10"/>
  <c r="AZ296" i="10"/>
  <c r="AZ100" i="10"/>
  <c r="AZ433" i="10"/>
  <c r="AZ486" i="10"/>
  <c r="AZ126" i="10"/>
  <c r="AZ224" i="10"/>
  <c r="AZ18" i="10"/>
  <c r="AZ61" i="10"/>
  <c r="AZ467" i="10"/>
  <c r="AZ378" i="10"/>
  <c r="AZ425" i="10"/>
  <c r="AZ71" i="10"/>
  <c r="AZ78" i="10"/>
  <c r="AZ418" i="10"/>
  <c r="AZ397" i="10"/>
  <c r="AZ254" i="10"/>
  <c r="AZ95" i="10"/>
  <c r="AZ350" i="10"/>
  <c r="AZ124" i="10"/>
  <c r="AZ94" i="10"/>
  <c r="AZ109" i="10"/>
  <c r="AZ86" i="10"/>
  <c r="AZ33" i="10"/>
  <c r="AZ128" i="10"/>
  <c r="AZ488" i="10"/>
  <c r="AZ62" i="10"/>
  <c r="W6" i="10" l="1"/>
  <c r="A4" i="10"/>
  <c r="C8" i="10"/>
  <c r="AZ9" i="10"/>
  <c r="A1" i="10" s="1"/>
  <c r="F12" i="13" s="1"/>
  <c r="B13" i="13" s="1"/>
  <c r="A1" i="16" s="1"/>
  <c r="A3" i="16" l="1"/>
  <c r="B2" i="16" s="1"/>
  <c r="H10" i="13"/>
  <c r="M1" i="16"/>
</calcChain>
</file>

<file path=xl/sharedStrings.xml><?xml version="1.0" encoding="utf-8"?>
<sst xmlns="http://schemas.openxmlformats.org/spreadsheetml/2006/main" count="694" uniqueCount="440">
  <si>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</si>
  <si>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</si>
  <si>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</si>
  <si>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</si>
  <si>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</si>
  <si>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</si>
  <si>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</si>
  <si>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</si>
  <si>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</si>
  <si>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</si>
  <si>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</si>
  <si>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</si>
  <si>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</si>
  <si>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</si>
  <si>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</si>
  <si>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</si>
  <si>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</si>
  <si>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</si>
  <si>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</si>
  <si>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</si>
  <si>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</si>
  <si>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</si>
  <si>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</si>
  <si>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</si>
  <si>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</si>
  <si>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</si>
  <si>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</si>
  <si>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</si>
  <si>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</si>
  <si>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</si>
  <si>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</si>
  <si>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</si>
  <si>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</si>
  <si>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</si>
  <si>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</si>
  <si>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</si>
  <si>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</si>
  <si>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</si>
  <si>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</si>
  <si>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</si>
  <si>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</si>
  <si>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</si>
  <si>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</si>
  <si>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</si>
  <si>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</si>
  <si>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</si>
  <si>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</si>
  <si>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</si>
  <si>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</si>
  <si>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</si>
  <si>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</si>
  <si>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</si>
  <si>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</si>
  <si>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</si>
  <si>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</si>
  <si>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</si>
  <si>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</si>
  <si>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</si>
  <si>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</si>
  <si>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</si>
  <si>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</si>
  <si>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</si>
  <si>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</si>
  <si>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</si>
  <si>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</si>
  <si>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</si>
  <si>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</si>
  <si>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</si>
  <si>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</si>
  <si>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</si>
  <si>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</si>
  <si>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</si>
  <si>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</si>
  <si>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</si>
  <si>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</si>
  <si>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</si>
  <si>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</si>
  <si>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</si>
  <si>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</si>
  <si>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</si>
  <si>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</si>
  <si>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</si>
  <si>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</si>
  <si>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</si>
  <si>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</si>
  <si>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</si>
  <si>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</si>
  <si>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</si>
  <si>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</si>
  <si>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</si>
  <si>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</si>
  <si>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</si>
  <si>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</si>
  <si>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</si>
  <si>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</si>
  <si>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</si>
  <si>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</si>
  <si>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</si>
  <si>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</si>
  <si>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</si>
  <si>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</si>
  <si>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</si>
  <si>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</si>
  <si>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</si>
  <si>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</si>
  <si>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</si>
  <si>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</si>
  <si>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</si>
  <si>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</si>
  <si>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</si>
  <si>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</si>
  <si>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</si>
  <si>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</si>
  <si>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</si>
  <si>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</si>
  <si>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</si>
  <si>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</si>
  <si>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</si>
  <si>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</si>
  <si>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</si>
  <si>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</si>
  <si>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</si>
  <si>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</si>
  <si>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</si>
  <si>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</si>
  <si>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</si>
  <si>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</si>
  <si>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</si>
  <si>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</si>
  <si>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</si>
  <si>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</si>
  <si>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</si>
  <si>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</si>
  <si>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</si>
  <si>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</si>
  <si>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</si>
  <si>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</si>
  <si>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</si>
  <si>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</si>
  <si>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</si>
  <si>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</si>
  <si>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</si>
  <si>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</si>
  <si>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</si>
  <si>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</si>
  <si>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</si>
  <si>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</si>
  <si>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</si>
  <si>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</si>
  <si>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</si>
  <si>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</si>
  <si>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</si>
  <si>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</si>
  <si>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</si>
  <si>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</si>
  <si>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</si>
  <si>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</si>
  <si>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</si>
  <si>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</si>
  <si>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</si>
  <si>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</si>
  <si>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</si>
  <si>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</si>
  <si>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</si>
  <si>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</si>
  <si>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</si>
  <si>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</si>
  <si>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</si>
  <si>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</si>
  <si>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</si>
  <si>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</si>
  <si>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</si>
  <si>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6.0 или 7.0);
4) неверный формат сдаваемого в систему файла (см. п. 6.4 или 7.4).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</si>
  <si>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</si>
  <si>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</si>
  <si>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</si>
  <si>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</si>
  <si>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</si>
  <si>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</si>
  <si>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</si>
  <si>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</si>
  <si>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</si>
  <si>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</si>
  <si>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</si>
  <si>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</si>
  <si>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</si>
  <si>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</si>
  <si>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</si>
  <si>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</si>
  <si>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</si>
  <si>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</si>
  <si>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</si>
  <si>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</si>
  <si>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</si>
  <si>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</si>
  <si>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</si>
  <si>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</si>
  <si>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</si>
  <si>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</si>
  <si>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</si>
  <si>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</si>
  <si>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</si>
  <si>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</si>
  <si>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</si>
  <si>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</si>
  <si>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</si>
  <si>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</si>
  <si>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</si>
  <si>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</si>
  <si>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</si>
  <si>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</si>
  <si>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</si>
  <si>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</si>
  <si>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</si>
  <si>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</si>
  <si>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</si>
  <si>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</si>
  <si>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</si>
  <si>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</si>
  <si>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</si>
  <si>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</si>
  <si>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</si>
  <si>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</si>
  <si>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 xml:space="preserve">Перенесите данные из печатного протокола в электронный. </t>
  </si>
  <si>
    <t>16042019bi6</t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</si>
  <si>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otchet20190411bi6.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</si>
  <si>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otchet20190411bi6.</t>
  </si>
  <si>
    <t>Всероссийские проверочные работы. Весна 2020 г.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</si>
  <si>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</si>
  <si>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</si>
  <si>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</si>
  <si>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</si>
  <si>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</si>
  <si>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</si>
  <si>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</si>
  <si>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</si>
  <si>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</si>
  <si>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</si>
  <si>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</si>
  <si>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</si>
  <si>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</si>
  <si>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</si>
  <si>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</si>
  <si>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</si>
  <si>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</si>
  <si>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</si>
  <si>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</si>
  <si>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</si>
  <si>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</si>
  <si>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</si>
  <si>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t>ФПУ 2018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</si>
  <si>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</si>
  <si>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</si>
  <si>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</si>
  <si>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</si>
  <si>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</si>
  <si>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</si>
  <si>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</si>
  <si>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</si>
  <si>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</si>
  <si>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</si>
  <si>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</si>
  <si>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</si>
  <si>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</si>
  <si>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</si>
  <si>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</si>
  <si>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</si>
  <si>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</si>
  <si>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</si>
  <si>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</si>
  <si>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</si>
  <si>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</si>
  <si>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</si>
  <si>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</si>
  <si>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</si>
  <si>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</si>
  <si>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</si>
  <si>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</si>
  <si>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</si>
  <si>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</si>
  <si>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t>Раздел "Перечень учебников" необходим для ознакомления с предлагаемым перечнем учебника, чтобы отметить учебник, по которому занимаются обучающиеся в разделе "Классы".</t>
  </si>
  <si>
    <t>Рекомендации: распечатайте лист Протокол для внесения в него баллов в процессе проверки работ. После того как все работы проверены и бумажный протокол заполнен, нужно перенести данные из бумажного протокола на лист "Протокол"  данной формы.</t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</si>
  <si>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</si>
  <si>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>.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</si>
  <si>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</si>
  <si>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</si>
  <si>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</si>
  <si>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</si>
  <si>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2003-2016</t>
    </r>
  </si>
  <si>
    <t>1.1</t>
  </si>
  <si>
    <t>1.2</t>
  </si>
  <si>
    <t>2.1</t>
  </si>
  <si>
    <t>2.2</t>
  </si>
  <si>
    <t>2.3</t>
  </si>
  <si>
    <t>3</t>
  </si>
  <si>
    <t>4</t>
  </si>
  <si>
    <t>5</t>
  </si>
  <si>
    <t>6.1</t>
  </si>
  <si>
    <t>6.2</t>
  </si>
  <si>
    <t>7</t>
  </si>
  <si>
    <t>8</t>
  </si>
  <si>
    <t>9</t>
  </si>
  <si>
    <t>10.1</t>
  </si>
  <si>
    <t>10.2</t>
  </si>
  <si>
    <t>11.1</t>
  </si>
  <si>
    <t>11.2</t>
  </si>
  <si>
    <t>12.1</t>
  </si>
  <si>
    <t>12.2</t>
  </si>
  <si>
    <t>12.3</t>
  </si>
  <si>
    <t>13</t>
  </si>
  <si>
    <t>14</t>
  </si>
  <si>
    <t>bio11.1</t>
  </si>
  <si>
    <t>1.3.5.6.1.2</t>
  </si>
  <si>
    <t>Агафонова И.Б.,Сивоглазов В.И. Биология (базовый и углубленный уровни) 11 класс ООО "ДРОФА"</t>
  </si>
  <si>
    <t>bio11.1 Агафонова И.Б.,Сивоглазов В.И. Биология (базовый и углубленный уровни) 11 класс ООО "ДРОФА"</t>
  </si>
  <si>
    <t>bio11.2</t>
  </si>
  <si>
    <t>1.3.5.6.2.2</t>
  </si>
  <si>
    <t>Беляев Д.К.,Дымшиц Г.М.,Бородин П.М. и др./Под ред. Беляева Д.К.,Дымшица Г.М. Биология (базовый уровень) 11 класс АО "Издательство "Просвещение"</t>
  </si>
  <si>
    <t>bio11.2 Беляев Д.К.,Дымшиц Г.М.,Бородин П.М. и др./Под ред. Беляева Д.К.,Дымшица Г.М. Биология (базовый уровень) 11 класс АО "Издательство "Просвещение"</t>
  </si>
  <si>
    <t>bio11.3</t>
  </si>
  <si>
    <t>1.3.5.6.3.1</t>
  </si>
  <si>
    <t>Вахрушев А.А., Бурский О.В., Раутиан А.С., Родионова Е.И., Розанов М.Н. Биология (базовый уровень)  10 - 11 класс ООО "Баласс"</t>
  </si>
  <si>
    <t>bio11.3 Вахрушев А.А., Бурский О.В., Раутиан А.С., Родионова Е.И., Розанов М.Н. Биология (базовый уровень)  10 - 11 класс ООО "Баласс"</t>
  </si>
  <si>
    <t>bio11.4</t>
  </si>
  <si>
    <t>1.3.5.6.4.2</t>
  </si>
  <si>
    <t>Каменский А.А.,Касперская Е.К.,Сивоглазов В.И. Биология (базовый уровень) 11 класс АО "Издательство "Просвещение"</t>
  </si>
  <si>
    <t>bio11.4 Каменский А.А.,Касперская Е.К.,Сивоглазов В.И. Биология (базовый уровень) 11 класс АО "Издательство "Просвещение"</t>
  </si>
  <si>
    <t>bio11.5</t>
  </si>
  <si>
    <t>1.3.5.6.5.2</t>
  </si>
  <si>
    <t>Пасечник В.В., Каменский А.А., Рубцов А.М. и др./Под ред. Пасечника В.В. Биология (базовый уровень) 11 класс АО "Издательство "Просвещение"</t>
  </si>
  <si>
    <t>bio11.5 Пасечник В.В., Каменский А.А., Рубцов А.М. и др./Под ред. Пасечника В.В. Биология (базовый уровень) 11 класс АО "Издательство "Просвещение"</t>
  </si>
  <si>
    <t>bio11.6</t>
  </si>
  <si>
    <t>1.3.5.6.6.2</t>
  </si>
  <si>
    <t>Сивоглазов В.И., Агафонова И.Б.,Захарова Е.Т. Биология. Общая биология (базовый уровень) 11 класс ООО "ДРОФА"</t>
  </si>
  <si>
    <t>bio11.6 Сивоглазов В.И., Агафонова И.Б.,Захарова Е.Т. Биология. Общая биология (базовый уровень) 11 класс ООО "ДРОФА"</t>
  </si>
  <si>
    <t>bio11.7</t>
  </si>
  <si>
    <t>1.3.5.6.7.2</t>
  </si>
  <si>
    <t>Сухорукова Л.Н., Кучменко В.С. Биология (базовый уровень) 11 класс АО "Издательство "Просвещение"</t>
  </si>
  <si>
    <t>bio11.7 Сухорукова Л.Н., Кучменко В.С. Биология (базовый уровень) 11 класс АО "Издательство "Просвещение"</t>
  </si>
  <si>
    <t>bio11.8</t>
  </si>
  <si>
    <t>1.3.5.6.8.2</t>
  </si>
  <si>
    <t>Пономарева И.Н.,Корнилова О.А.,Лощилина Т.Е.;под ред. Пономаревой И.Н. Биология (базовый уровень) 11 класс ООО Издательский центр "ВЕНТАНА-ГРАФ"</t>
  </si>
  <si>
    <t>bio11.8 Пономарева И.Н.,Корнилова О.А.,Лощилина Т.Е.;под ред. Пономаревой И.Н. Биология (базовый уровень) 11 класс ООО Издательский центр "ВЕНТАНА-ГРАФ"</t>
  </si>
  <si>
    <t>bio11.9</t>
  </si>
  <si>
    <t>1.3.5.7.1.2</t>
  </si>
  <si>
    <t>Вахрушев А.А.,Еськов К.Ю.,Пуговкин А.П.,Пуговкина Н.А.,Родионова Е.И.,Сальникова Е.И. Биология (углубленный уровень) 11 класс ООО "Баласс"</t>
  </si>
  <si>
    <t>bio11.9 Вахрушев А.А.,Еськов К.Ю.,Пуговкин А.П.,Пуговкина Н.А.,Родионова Е.И.,Сальникова Е.И. Биология (углубленный уровень) 11 класс ООО "Баласс"</t>
  </si>
  <si>
    <t>bio11.10</t>
  </si>
  <si>
    <t>1.3.5.7.2.2</t>
  </si>
  <si>
    <t>Бородин П.М.,Дымшиц Г.М.,Саблина О.В. и др./Под ред. Шумного В.К.,Дымшица Г.М. Биология (углубленный уровень) 11 класс АО "Издательство "Просвещение"</t>
  </si>
  <si>
    <t>bio11.10 Бородин П.М.,Дымшиц Г.М.,Саблина О.В. и др./Под ред. Шумного В.К.,Дымшица Г.М. Биология (углубленный уровень) 11 класс АО "Издательство "Просвещение"</t>
  </si>
  <si>
    <t>bio11.11</t>
  </si>
  <si>
    <t>1.3.5.7.3.2</t>
  </si>
  <si>
    <t>Пасечник В.В.,Каменский А.А.,Рубцов А.М. и др./под ред. Пасечника В.В. Биология. (углубленный уровень) 11 класс АО "Издательство "Просвещение"</t>
  </si>
  <si>
    <t>bio11.11 Пасечник В.В.,Каменский А.А.,Рубцов А.М. и др./под ред. Пасечника В.В. Биология. (углубленный уровень) 11 класс АО "Издательство "Просвещение"</t>
  </si>
  <si>
    <t>bio11.12</t>
  </si>
  <si>
    <t>1.3.5.7.4.2</t>
  </si>
  <si>
    <t>Теремов А.В.,Петросова Р.А. Биология. Биологические системы и процессы (базовый и углубленный уровни) 11 класс ООО "Издательство Владос"</t>
  </si>
  <si>
    <t>bio11.12 Теремов А.В.,Петросова Р.А. Биология. Биологические системы и процессы (базовый и углубленный уровни) 11 класс ООО "Издательство Владос"</t>
  </si>
  <si>
    <t>bio11.13</t>
  </si>
  <si>
    <t>1.3.5.7.5.2</t>
  </si>
  <si>
    <t>Захаров В.Б.,Мамонтов С.Г.,Сонин Н.И.,Захарова Е.Т.;под ред. Захарова В.Б. Биология: Общая биология (углубленный уровень) 11 класс ООО "ДРОФА"</t>
  </si>
  <si>
    <t>bio11.13 Захаров В.Б.,Мамонтов С.Г.,Сонин Н.И.,Захарова Е.Т.;под ред. Захарова В.Б. Биология: Общая биология (углубленный уровень) 11 класс ООО "ДРОФА"</t>
  </si>
  <si>
    <t>bio11.14</t>
  </si>
  <si>
    <t>1.3.5.8.1.2</t>
  </si>
  <si>
    <t>Алексашина И.Ю.,Галактионов К.В.,Ляпцев А.В.,Шаталов М.А. и др./Под ред. Алексашиной И.Ю. Естествознание (базовый уровень) 11 класс АО "Издательство "Просвещение"</t>
  </si>
  <si>
    <t>bio11.14 Алексашина И.Ю.,Галактионов К.В.,Ляпцев А.В.,Шаталов М.А. и др./Под ред. Алексашиной И.Ю. Естествознание (базовый уровень) 11 класс АО "Издательство "Просвещение"</t>
  </si>
  <si>
    <t>bio11.15</t>
  </si>
  <si>
    <t>1.3.5.8.2.2</t>
  </si>
  <si>
    <t>Габриелян О.С.,Остроумов И.Г.,Пурышева Н.С. и др. Естествознание (базовый уровень) 11 класс ООО "ДРОФА"</t>
  </si>
  <si>
    <t>bio11.15 Габриелян О.С.,Остроумов И.Г.,Пурышева Н.С. и др. Естествознание (базовый уровень) 11 класс ООО "ДРОФА"</t>
  </si>
  <si>
    <t>bio11.16</t>
  </si>
  <si>
    <t>1.3.5.8.3.2</t>
  </si>
  <si>
    <t>Титов С.А.,Агафонова И.Б.,Сивоглазов В.И. Естествознание (базовый уровень) 11 класс ООО "ДРОФА"</t>
  </si>
  <si>
    <t>bio11.16 Титов С.А.,Агафонова И.Б.,Сивоглазов В.И. Естествознание (базовый уровень) 11 класс ООО "ДРОФА"</t>
  </si>
  <si>
    <t>bio11.17</t>
  </si>
  <si>
    <t xml:space="preserve">Андреева Н.Д. Биология (базовый уровень)  10 - 11  класс  Мнемозина </t>
  </si>
  <si>
    <t xml:space="preserve">bio11.17 Андреева Н.Д. Биология (базовый уровень)  10 - 11  класс  Мнемозина </t>
  </si>
  <si>
    <t>bio11.18</t>
  </si>
  <si>
    <t xml:space="preserve">Данилов С.Б., Владимирская А.И., Романова Н.И. Биология (базовый уровень) 11 класс  Русское слово </t>
  </si>
  <si>
    <t xml:space="preserve">bio11.18 Данилов С.Б., Владимирская А.И., Романова Н.И. Биология (базовый уровень) 11 класс  Русское слово </t>
  </si>
  <si>
    <t>bio11.19</t>
  </si>
  <si>
    <t xml:space="preserve">Захаров В.Б., Мамонтов С.Г., Сонин Н.И. и др. Биология. Общая биология (углубленный уровень) 11 класс  Дрофа </t>
  </si>
  <si>
    <t xml:space="preserve">bio11.19 Захаров В.Б., Мамонтов С.Г., Сонин Н.И. и др. Биология. Общая биология (углубленный уровень) 11 класс  Дрофа </t>
  </si>
  <si>
    <t>bio11.20</t>
  </si>
  <si>
    <t xml:space="preserve">Иванова Т.В., Калинова Г.С., Мамонтов С.Г. Биология (базовый уровень)  10 - 11  класс  БИНОМ. Лаборатория знаний </t>
  </si>
  <si>
    <t xml:space="preserve">bio11.20 Иванова Т.В., Калинова Г.С., Мамонтов С.Г. Биология (базовый уровень)  10 - 11  класс  БИНОМ. Лаборатория знаний </t>
  </si>
  <si>
    <t>bio11.21</t>
  </si>
  <si>
    <t xml:space="preserve">Каменский А.А., Криксунов Е.А., Пасечник В.В. Биология.Общая биология (базовый уровень)  10 - 11  класс  Дрофа </t>
  </si>
  <si>
    <t xml:space="preserve">bio11.21 Каменский А.А., Криксунов Е.А., Пасечник В.В. Биология.Общая биология (базовый уровень)  10 - 11  класс  Дрофа </t>
  </si>
  <si>
    <t>bio11.22</t>
  </si>
  <si>
    <t xml:space="preserve">Каменский А.А., Сарычева Н.Ю., Исакова С.Н. Биология (базовый уровень) 11 класс  ВЕНТАНА-ГРАФ </t>
  </si>
  <si>
    <t xml:space="preserve">bio11.22 Каменский А.А., Сарычева Н.Ю., Исакова С.Н. Биология (базовый уровень) 11 класс  ВЕНТАНА-ГРАФ </t>
  </si>
  <si>
    <t>bio11.23</t>
  </si>
  <si>
    <t xml:space="preserve">Теремов А.В., Петросова Р.А. Биология (углубленный уровень) 11 класс  Мнемозина </t>
  </si>
  <si>
    <t xml:space="preserve">bio11.23 Теремов А.В., Петросова Р.А. Биология (углубленный уровень) 11 класс  Мнемозина </t>
  </si>
  <si>
    <t>bio11.24</t>
  </si>
  <si>
    <t xml:space="preserve">Мансуров А.Н., Мансуров Н.А. Естествознание (базовый уровень) 11 класс  БИНОМ. Лаборатория знаний </t>
  </si>
  <si>
    <t xml:space="preserve">bio11.24 Мансуров А.Н., Мансуров Н.А. Естествознание (базовый уровень) 11 класс  БИНОМ. Лаборатория знаний </t>
  </si>
  <si>
    <t>bio11.25</t>
  </si>
  <si>
    <t xml:space="preserve">Беляев Д.К., Бородин П.М., Воронцов Н.Н. и др./Под ред. Беляева Д.К., Дымшица Г.М. Биология (базовый уровень)  10 - 11  класс  Просвещение </t>
  </si>
  <si>
    <t xml:space="preserve">bio11.25 Беляев Д.К., Бородин П.М., Воронцов Н.Н. и др./Под ред. Беляева Д.К., Дымшица Г.М. Биология (базовый уровень)  10 - 11  класс  Просвещение </t>
  </si>
  <si>
    <t>bio11.26</t>
  </si>
  <si>
    <t xml:space="preserve">Бородин П.М., Высоцкая Л.В., Дымшиц Г.М. и др. Биология (профильный уровень)  10 - 11  класс  Просвещение </t>
  </si>
  <si>
    <t xml:space="preserve">bio11.26 Бородин П.М., Высоцкая Л.В., Дымшиц Г.М. и др. Биология (профильный уровень)  10 - 11  класс  Просвещение </t>
  </si>
  <si>
    <t>bio11.27</t>
  </si>
  <si>
    <t xml:space="preserve">Вахрушев А.А., Бурский О.В., Раутиан А.С. и др. Биология (базовый уровень)  10 - 11  класс  Баласс </t>
  </si>
  <si>
    <t xml:space="preserve">bio11.27 Вахрушев А.А., Бурский О.В., Раутиан А.С. и др. Биология (базовый уровень)  10 - 11  класс  Баласс </t>
  </si>
  <si>
    <t>bio11.28</t>
  </si>
  <si>
    <t xml:space="preserve">Захаров В.Б., Мамонтов С.Г., Сонин Н.И. и др. Биология (профильный уровень) 11 класс  Дрофа </t>
  </si>
  <si>
    <t xml:space="preserve">bio11.28 Захаров В.Б., Мамонтов С.Г., Сонин Н.И. и др. Биология (профильный уровень) 11 класс  Дрофа </t>
  </si>
  <si>
    <t>bio11.29</t>
  </si>
  <si>
    <t xml:space="preserve">Каменский А.А., Криксунов Е.А., Пасечник В.В. Биология (базовый уровень)  10 - 11  класс  Дрофа </t>
  </si>
  <si>
    <t xml:space="preserve">bio11.29 Каменский А.А., Криксунов Е.А., Пасечник В.В. Биология (базовый уровень)  10 - 11  класс  Дрофа </t>
  </si>
  <si>
    <t>bio11.30</t>
  </si>
  <si>
    <t xml:space="preserve">Пономарева И.Н., Корнилова О.А., Симонова Л.В./Под ред. Пономаревой И.Н. Биология (профильный уровень) 11 класс  ВЕНТАНА-ГРАФ </t>
  </si>
  <si>
    <t xml:space="preserve">bio11.30 Пономарева И.Н., Корнилова О.А., Симонова Л.В./Под ред. Пономаревой И.Н. Биология (профильный уровень) 11 класс  ВЕНТАНА-ГРАФ </t>
  </si>
  <si>
    <t>bio11.31</t>
  </si>
  <si>
    <t xml:space="preserve">Пуговкин А.П., Пуговкина Н.А.Биология (базовый уровень)  10 - 11  класс  Академия </t>
  </si>
  <si>
    <t xml:space="preserve">bio11.31 Пуговкин А.П., Пуговкина Н.А.Биология (базовый уровень)  10 - 11  класс  Академия </t>
  </si>
  <si>
    <t>bio11.32</t>
  </si>
  <si>
    <t xml:space="preserve">Сивоглазов В.И., Агафонова И.Б., Захарова Е.Т. Биология (базовый уровень)  10 - 11  класс  Дрофа </t>
  </si>
  <si>
    <t xml:space="preserve">bio11.32 Сивоглазов В.И., Агафонова И.Б., Захарова Е.Т. Биология (базовый уровень)  10 - 11  класс  Дрофа </t>
  </si>
  <si>
    <t>bio11.33</t>
  </si>
  <si>
    <t xml:space="preserve">Сухорукова Л.Н., Кучменко В.С., Иванова Т.В. Биология (базовый уровень)  10 - 11  класс  Просвещение </t>
  </si>
  <si>
    <t xml:space="preserve">bio11.33 Сухорукова Л.Н., Кучменко В.С., Иванова Т.В. Биология (базовый уровень)  10 - 11  класс  Просвещение </t>
  </si>
  <si>
    <t>bio11.34</t>
  </si>
  <si>
    <t xml:space="preserve">Сухорукова Л.Н., Кучменко В.С., Черняковская Т.Ф. Биология (профильный уровень)11 класс  Просвещение </t>
  </si>
  <si>
    <t xml:space="preserve">bio11.34 Сухорукова Л.Н., Кучменко В.С., Черняковская Т.Ф. Биология (профильный уровень)11 класс  Просвещение </t>
  </si>
  <si>
    <t>bio11.35</t>
  </si>
  <si>
    <t xml:space="preserve">Теремов А.В., Петросова Р.А./Под ред. Никишова А.И. Биология (базовый уровень) 11 класс  ВЛАДОС </t>
  </si>
  <si>
    <t xml:space="preserve">bio11.35 Теремов А.В., Петросова Р.А./Под ред. Никишова А.И. Биология (базовый уровень) 11 класс  ВЛАДОС </t>
  </si>
  <si>
    <t>bio11.36</t>
  </si>
  <si>
    <t xml:space="preserve">Теремов А.В., Петросова Р.А. Биология (профильный уровень)11 класс  Мнемозина </t>
  </si>
  <si>
    <t xml:space="preserve">bio11.36 Теремов А.В., Петросова Р.А. Биология (профильный уровень)11 класс  Мнемозина </t>
  </si>
  <si>
    <t>bio11.37</t>
  </si>
  <si>
    <t>другое</t>
  </si>
  <si>
    <t>bio11.37 другое</t>
  </si>
  <si>
    <t>Данная форма предназначена для работы в MS Excel 2003-2016 или OpenOffice Calc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</si>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</sst>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247650</xdr:rowOff>
    </xdr:from>
    <xdr:to>
      <xdr:col>1</xdr:col>
      <xdr:colOff>4333875</xdr:colOff>
      <xdr:row>56</xdr:row>
      <xdr:rowOff>0</xdr:rowOff>
    </xdr:to>
    <xdr:pic>
      <xdr:nvPicPr>
        <xdr:cNvPr id="547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990600" y="31851600"/>
          <a:ext cx="42957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67</xdr:row>
      <xdr:rowOff>247650</xdr:rowOff>
    </xdr:from>
    <xdr:to>
      <xdr:col>1</xdr:col>
      <xdr:colOff>3838575</xdr:colOff>
      <xdr:row>68</xdr:row>
      <xdr:rowOff>0</xdr:rowOff>
    </xdr:to>
    <xdr:pic>
      <xdr:nvPicPr>
        <xdr:cNvPr id="54735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7680900"/>
          <a:ext cx="350520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71</xdr:row>
      <xdr:rowOff>247650</xdr:rowOff>
    </xdr:from>
    <xdr:to>
      <xdr:col>1</xdr:col>
      <xdr:colOff>4562475</xdr:colOff>
      <xdr:row>72</xdr:row>
      <xdr:rowOff>0</xdr:rowOff>
    </xdr:to>
    <xdr:pic>
      <xdr:nvPicPr>
        <xdr:cNvPr id="54736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2967275"/>
          <a:ext cx="46958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abSelected="1" workbookViewId="0">
      <selection activeCell="A2" sqref="A2:B2"/>
    </sheetView>
  </sheetViews>
  <sheetFormatPr defaultColWidth="9.109375" defaultRowHeight="13.2" x14ac:dyDescent="0.25"/>
  <cols>
    <col min="1" max="1" width="14.33203125" style="17" customWidth="1"/>
    <col min="2" max="2" width="70.33203125" style="17" customWidth="1"/>
    <col min="3" max="4" width="4.33203125" style="17" customWidth="1"/>
    <col min="5" max="10" width="8.6640625" style="17" customWidth="1"/>
    <col min="11" max="16384" width="9.109375" style="17"/>
  </cols>
  <sheetData>
    <row r="1" spans="1:3" ht="14.25" customHeight="1" x14ac:dyDescent="0.25">
      <c r="A1" s="169" t="s">
        <v>227</v>
      </c>
      <c r="B1" s="170"/>
    </row>
    <row r="2" spans="1:3" s="49" customFormat="1" ht="54.75" customHeight="1" x14ac:dyDescent="0.25">
      <c r="A2" s="171" t="str">
        <f>служ!B10&amp;"
"&amp;служ!B11</f>
        <v>Проверочная работа по биологии
11 класс</v>
      </c>
      <c r="B2" s="171"/>
    </row>
    <row r="3" spans="1:3" s="49" customFormat="1" ht="22.2" customHeight="1" x14ac:dyDescent="0.25">
      <c r="A3" s="49" t="s">
        <v>160</v>
      </c>
      <c r="B3" s="50" t="s">
        <v>191</v>
      </c>
      <c r="C3" s="51"/>
    </row>
    <row r="4" spans="1:3" ht="52.5" customHeight="1" x14ac:dyDescent="0.25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биологии 11 класс</v>
      </c>
      <c r="B4" s="166"/>
      <c r="C4" s="52"/>
    </row>
    <row r="5" spans="1:3" ht="33" customHeight="1" x14ac:dyDescent="0.25">
      <c r="A5" s="166" t="s">
        <v>189</v>
      </c>
      <c r="B5" s="166"/>
      <c r="C5" s="52"/>
    </row>
    <row r="6" spans="1:3" ht="30.75" customHeight="1" x14ac:dyDescent="0.25">
      <c r="A6" s="166" t="s">
        <v>96</v>
      </c>
      <c r="B6" s="166"/>
      <c r="C6" s="52"/>
    </row>
    <row r="7" spans="1:3" s="49" customFormat="1" ht="17.399999999999999" x14ac:dyDescent="0.25">
      <c r="A7" s="53" t="s">
        <v>97</v>
      </c>
      <c r="B7" s="54"/>
      <c r="C7" s="51"/>
    </row>
    <row r="8" spans="1:3" s="49" customFormat="1" ht="28.2" thickBot="1" x14ac:dyDescent="0.3">
      <c r="A8" s="55" t="s">
        <v>98</v>
      </c>
      <c r="B8" s="85" t="s">
        <v>438</v>
      </c>
      <c r="C8" s="51"/>
    </row>
    <row r="9" spans="1:3" s="57" customFormat="1" ht="55.2" x14ac:dyDescent="0.25">
      <c r="A9" s="55" t="s">
        <v>99</v>
      </c>
      <c r="B9" s="87" t="s">
        <v>100</v>
      </c>
      <c r="C9" s="56"/>
    </row>
    <row r="10" spans="1:3" s="49" customFormat="1" ht="27.6" x14ac:dyDescent="0.25">
      <c r="A10" s="55"/>
      <c r="B10" s="88" t="s">
        <v>101</v>
      </c>
      <c r="C10" s="58"/>
    </row>
    <row r="11" spans="1:3" s="49" customFormat="1" ht="29.25" customHeight="1" thickBot="1" x14ac:dyDescent="0.3">
      <c r="A11" s="55"/>
      <c r="B11" s="89" t="s">
        <v>102</v>
      </c>
      <c r="C11" s="58"/>
    </row>
    <row r="12" spans="1:3" s="49" customFormat="1" ht="82.8" x14ac:dyDescent="0.25">
      <c r="A12" s="55" t="s">
        <v>103</v>
      </c>
      <c r="B12" s="93" t="s">
        <v>104</v>
      </c>
      <c r="C12" s="58"/>
    </row>
    <row r="13" spans="1:3" s="49" customFormat="1" ht="41.4" x14ac:dyDescent="0.25">
      <c r="A13" s="55" t="s">
        <v>105</v>
      </c>
      <c r="B13" s="85" t="s">
        <v>218</v>
      </c>
      <c r="C13" s="58"/>
    </row>
    <row r="14" spans="1:3" s="49" customFormat="1" ht="42.6" x14ac:dyDescent="0.25">
      <c r="A14" s="55" t="s">
        <v>106</v>
      </c>
      <c r="B14" s="85" t="s">
        <v>286</v>
      </c>
      <c r="C14" s="58"/>
    </row>
    <row r="15" spans="1:3" s="49" customFormat="1" ht="15.6" x14ac:dyDescent="0.25">
      <c r="A15" s="59" t="s">
        <v>107</v>
      </c>
      <c r="B15" s="94"/>
      <c r="C15" s="56"/>
    </row>
    <row r="16" spans="1:3" s="49" customFormat="1" ht="27.6" x14ac:dyDescent="0.25">
      <c r="A16" s="60" t="s">
        <v>108</v>
      </c>
      <c r="B16" s="85" t="s">
        <v>109</v>
      </c>
      <c r="C16" s="51"/>
    </row>
    <row r="17" spans="1:4" s="49" customFormat="1" ht="41.4" x14ac:dyDescent="0.25">
      <c r="A17" s="60" t="s">
        <v>110</v>
      </c>
      <c r="B17" s="85" t="s">
        <v>111</v>
      </c>
      <c r="C17" s="61"/>
      <c r="D17" s="62"/>
    </row>
    <row r="18" spans="1:4" s="49" customFormat="1" ht="27.6" x14ac:dyDescent="0.25">
      <c r="A18" s="60" t="s">
        <v>112</v>
      </c>
      <c r="B18" s="85" t="s">
        <v>113</v>
      </c>
      <c r="C18" s="51"/>
    </row>
    <row r="19" spans="1:4" s="49" customFormat="1" ht="55.2" x14ac:dyDescent="0.25">
      <c r="A19" s="60" t="s">
        <v>114</v>
      </c>
      <c r="B19" s="85" t="s">
        <v>115</v>
      </c>
      <c r="C19" s="167"/>
      <c r="D19" s="168"/>
    </row>
    <row r="20" spans="1:4" s="49" customFormat="1" ht="27.6" x14ac:dyDescent="0.25">
      <c r="A20" s="60" t="s">
        <v>116</v>
      </c>
      <c r="B20" s="85" t="s">
        <v>78</v>
      </c>
      <c r="C20" s="51"/>
    </row>
    <row r="21" spans="1:4" s="49" customFormat="1" ht="138" x14ac:dyDescent="0.25">
      <c r="A21" s="60" t="s">
        <v>117</v>
      </c>
      <c r="B21" s="90" t="s">
        <v>219</v>
      </c>
      <c r="C21" s="51"/>
    </row>
    <row r="22" spans="1:4" s="49" customFormat="1" ht="110.4" x14ac:dyDescent="0.25">
      <c r="A22" s="60" t="s">
        <v>118</v>
      </c>
      <c r="B22" s="85" t="s">
        <v>220</v>
      </c>
      <c r="C22" s="51"/>
    </row>
    <row r="23" spans="1:4" s="49" customFormat="1" ht="27.6" x14ac:dyDescent="0.25">
      <c r="A23" s="60" t="s">
        <v>119</v>
      </c>
      <c r="B23" s="85" t="s">
        <v>120</v>
      </c>
      <c r="C23" s="51"/>
    </row>
    <row r="24" spans="1:4" s="49" customFormat="1" ht="41.4" x14ac:dyDescent="0.25">
      <c r="A24" s="60" t="s">
        <v>121</v>
      </c>
      <c r="B24" s="85" t="s">
        <v>122</v>
      </c>
      <c r="C24" s="51"/>
    </row>
    <row r="25" spans="1:4" s="49" customFormat="1" ht="17.399999999999999" x14ac:dyDescent="0.25">
      <c r="A25" s="63" t="s">
        <v>123</v>
      </c>
      <c r="B25" s="85"/>
      <c r="C25" s="51"/>
    </row>
    <row r="26" spans="1:4" s="49" customFormat="1" ht="17.399999999999999" x14ac:dyDescent="0.25">
      <c r="A26" s="59" t="s">
        <v>124</v>
      </c>
      <c r="B26" s="85"/>
      <c r="C26" s="51"/>
    </row>
    <row r="27" spans="1:4" s="49" customFormat="1" ht="27.6" x14ac:dyDescent="0.25">
      <c r="A27" s="60" t="s">
        <v>125</v>
      </c>
      <c r="B27" s="85" t="s">
        <v>126</v>
      </c>
      <c r="C27" s="51"/>
    </row>
    <row r="28" spans="1:4" s="49" customFormat="1" ht="17.399999999999999" x14ac:dyDescent="0.25">
      <c r="A28" s="60" t="s">
        <v>127</v>
      </c>
      <c r="B28" s="85" t="s">
        <v>195</v>
      </c>
      <c r="C28" s="51"/>
    </row>
    <row r="29" spans="1:4" s="49" customFormat="1" ht="69" x14ac:dyDescent="0.25">
      <c r="A29" s="60" t="s">
        <v>173</v>
      </c>
      <c r="B29" s="85" t="s">
        <v>177</v>
      </c>
      <c r="C29" s="51"/>
    </row>
    <row r="30" spans="1:4" ht="41.4" x14ac:dyDescent="0.25">
      <c r="A30" s="60" t="s">
        <v>128</v>
      </c>
      <c r="B30" s="85" t="s">
        <v>280</v>
      </c>
    </row>
    <row r="31" spans="1:4" s="49" customFormat="1" ht="41.4" x14ac:dyDescent="0.25">
      <c r="A31" s="60" t="s">
        <v>194</v>
      </c>
      <c r="B31" s="85" t="s">
        <v>174</v>
      </c>
      <c r="C31" s="51"/>
    </row>
    <row r="32" spans="1:4" s="49" customFormat="1" ht="17.399999999999999" x14ac:dyDescent="0.25">
      <c r="A32" s="59" t="s">
        <v>196</v>
      </c>
      <c r="B32" s="85"/>
      <c r="C32" s="51"/>
    </row>
    <row r="33" spans="1:3" s="49" customFormat="1" ht="17.25" customHeight="1" x14ac:dyDescent="0.25">
      <c r="A33" s="86" t="s">
        <v>179</v>
      </c>
      <c r="B33" s="96" t="s">
        <v>197</v>
      </c>
      <c r="C33" s="51"/>
    </row>
    <row r="34" spans="1:3" s="49" customFormat="1" ht="41.4" x14ac:dyDescent="0.25">
      <c r="A34" s="60" t="s">
        <v>180</v>
      </c>
      <c r="B34" s="85" t="s">
        <v>253</v>
      </c>
      <c r="C34" s="51"/>
    </row>
    <row r="35" spans="1:3" s="49" customFormat="1" ht="163.5" customHeight="1" x14ac:dyDescent="0.25">
      <c r="A35" s="86" t="s">
        <v>181</v>
      </c>
      <c r="B35" s="85" t="s">
        <v>439</v>
      </c>
      <c r="C35" s="51"/>
    </row>
    <row r="36" spans="1:3" s="49" customFormat="1" ht="75.75" customHeight="1" x14ac:dyDescent="0.25">
      <c r="A36" s="86" t="s">
        <v>254</v>
      </c>
      <c r="B36" s="85" t="s">
        <v>285</v>
      </c>
      <c r="C36" s="51"/>
    </row>
    <row r="37" spans="1:3" ht="41.4" x14ac:dyDescent="0.25">
      <c r="A37" s="86" t="s">
        <v>200</v>
      </c>
      <c r="B37" s="85" t="s">
        <v>203</v>
      </c>
    </row>
    <row r="38" spans="1:3" s="49" customFormat="1" ht="17.399999999999999" x14ac:dyDescent="0.25">
      <c r="A38" s="60" t="s">
        <v>167</v>
      </c>
      <c r="B38" s="96" t="s">
        <v>199</v>
      </c>
      <c r="C38" s="51"/>
    </row>
    <row r="39" spans="1:3" s="49" customFormat="1" ht="55.2" x14ac:dyDescent="0.25">
      <c r="A39" s="60" t="s">
        <v>255</v>
      </c>
      <c r="B39" s="93" t="s">
        <v>281</v>
      </c>
      <c r="C39" s="51"/>
    </row>
    <row r="40" spans="1:3" ht="41.4" x14ac:dyDescent="0.25">
      <c r="A40" s="60" t="s">
        <v>205</v>
      </c>
      <c r="B40" s="85" t="s">
        <v>178</v>
      </c>
    </row>
    <row r="41" spans="1:3" ht="55.2" x14ac:dyDescent="0.25">
      <c r="A41" s="60" t="s">
        <v>201</v>
      </c>
      <c r="B41" s="85" t="s">
        <v>282</v>
      </c>
    </row>
    <row r="42" spans="1:3" ht="237.75" customHeight="1" x14ac:dyDescent="0.25">
      <c r="A42" s="60" t="s">
        <v>202</v>
      </c>
      <c r="B42" s="85" t="s">
        <v>283</v>
      </c>
    </row>
    <row r="43" spans="1:3" ht="13.8" x14ac:dyDescent="0.25">
      <c r="A43" s="60" t="s">
        <v>206</v>
      </c>
      <c r="B43" s="85" t="s">
        <v>204</v>
      </c>
    </row>
    <row r="44" spans="1:3" ht="27.6" x14ac:dyDescent="0.25">
      <c r="A44" s="60" t="s">
        <v>207</v>
      </c>
      <c r="B44" s="85" t="s">
        <v>256</v>
      </c>
    </row>
    <row r="45" spans="1:3" s="49" customFormat="1" ht="17.399999999999999" x14ac:dyDescent="0.25">
      <c r="B45" s="96" t="s">
        <v>223</v>
      </c>
      <c r="C45" s="51"/>
    </row>
    <row r="46" spans="1:3" ht="55.2" x14ac:dyDescent="0.25">
      <c r="B46" s="85" t="s">
        <v>188</v>
      </c>
    </row>
    <row r="47" spans="1:3" s="49" customFormat="1" ht="17.399999999999999" x14ac:dyDescent="0.25">
      <c r="A47" s="63" t="s">
        <v>221</v>
      </c>
      <c r="B47" s="85"/>
      <c r="C47" s="51"/>
    </row>
    <row r="48" spans="1:3" s="49" customFormat="1" ht="27.6" x14ac:dyDescent="0.25">
      <c r="A48" s="63"/>
      <c r="B48" s="121" t="s">
        <v>182</v>
      </c>
      <c r="C48" s="51"/>
    </row>
    <row r="49" spans="1:3" s="49" customFormat="1" ht="17.399999999999999" x14ac:dyDescent="0.25">
      <c r="A49" s="59" t="s">
        <v>288</v>
      </c>
      <c r="B49" s="95"/>
      <c r="C49" s="51"/>
    </row>
    <row r="50" spans="1:3" s="49" customFormat="1" ht="27.6" x14ac:dyDescent="0.25">
      <c r="A50" s="60" t="s">
        <v>257</v>
      </c>
      <c r="B50" s="96" t="s">
        <v>129</v>
      </c>
      <c r="C50" s="51"/>
    </row>
    <row r="51" spans="1:3" s="49" customFormat="1" ht="27.6" hidden="1" x14ac:dyDescent="0.25">
      <c r="A51" s="60" t="s">
        <v>130</v>
      </c>
      <c r="B51" s="85" t="s">
        <v>131</v>
      </c>
      <c r="C51" s="51"/>
    </row>
    <row r="52" spans="1:3" s="49" customFormat="1" ht="41.4" x14ac:dyDescent="0.25">
      <c r="A52" s="60" t="s">
        <v>258</v>
      </c>
      <c r="B52" s="96" t="s">
        <v>132</v>
      </c>
      <c r="C52" s="51"/>
    </row>
    <row r="53" spans="1:3" s="49" customFormat="1" ht="29.7" customHeight="1" x14ac:dyDescent="0.25">
      <c r="A53" s="60" t="s">
        <v>259</v>
      </c>
      <c r="B53" s="85" t="s">
        <v>133</v>
      </c>
      <c r="C53" s="51"/>
    </row>
    <row r="54" spans="1:3" s="49" customFormat="1" ht="28.95" customHeight="1" x14ac:dyDescent="0.25">
      <c r="A54" s="60" t="s">
        <v>260</v>
      </c>
      <c r="B54" s="91" t="s">
        <v>171</v>
      </c>
      <c r="C54" s="51"/>
    </row>
    <row r="55" spans="1:3" s="49" customFormat="1" ht="41.4" x14ac:dyDescent="0.25">
      <c r="A55" s="60" t="s">
        <v>261</v>
      </c>
      <c r="B55" s="85" t="s">
        <v>134</v>
      </c>
      <c r="C55" s="51"/>
    </row>
    <row r="56" spans="1:3" s="49" customFormat="1" ht="115.5" customHeight="1" x14ac:dyDescent="0.25">
      <c r="A56" s="60"/>
      <c r="B56" s="93"/>
      <c r="C56" s="51"/>
    </row>
    <row r="57" spans="1:3" ht="41.4" x14ac:dyDescent="0.3">
      <c r="A57" s="60" t="s">
        <v>262</v>
      </c>
      <c r="B57" s="85" t="s">
        <v>225</v>
      </c>
      <c r="C57" s="64"/>
    </row>
    <row r="58" spans="1:3" s="49" customFormat="1" ht="17.399999999999999" x14ac:dyDescent="0.25">
      <c r="A58" s="60" t="s">
        <v>263</v>
      </c>
      <c r="B58" s="85" t="s">
        <v>79</v>
      </c>
      <c r="C58" s="51"/>
    </row>
    <row r="59" spans="1:3" s="49" customFormat="1" ht="27.6" x14ac:dyDescent="0.25">
      <c r="A59" s="60" t="s">
        <v>264</v>
      </c>
      <c r="B59" s="85" t="s">
        <v>135</v>
      </c>
      <c r="C59" s="51"/>
    </row>
    <row r="60" spans="1:3" s="49" customFormat="1" ht="27.6" x14ac:dyDescent="0.25">
      <c r="A60" s="60" t="s">
        <v>265</v>
      </c>
      <c r="B60" s="85" t="s">
        <v>136</v>
      </c>
      <c r="C60" s="51"/>
    </row>
    <row r="61" spans="1:3" s="49" customFormat="1" ht="27.6" x14ac:dyDescent="0.25">
      <c r="A61" s="60" t="s">
        <v>266</v>
      </c>
      <c r="B61" s="85" t="s">
        <v>137</v>
      </c>
      <c r="C61" s="51"/>
    </row>
    <row r="62" spans="1:3" s="49" customFormat="1" ht="17.399999999999999" x14ac:dyDescent="0.25">
      <c r="A62" s="59" t="s">
        <v>267</v>
      </c>
      <c r="B62" s="59"/>
      <c r="C62" s="51"/>
    </row>
    <row r="63" spans="1:3" s="49" customFormat="1" ht="27.6" x14ac:dyDescent="0.25">
      <c r="A63" s="65" t="s">
        <v>268</v>
      </c>
      <c r="B63" s="96" t="s">
        <v>129</v>
      </c>
      <c r="C63" s="51"/>
    </row>
    <row r="64" spans="1:3" s="49" customFormat="1" ht="41.4" x14ac:dyDescent="0.25">
      <c r="A64" s="65" t="s">
        <v>269</v>
      </c>
      <c r="B64" s="96" t="s">
        <v>132</v>
      </c>
      <c r="C64" s="51"/>
    </row>
    <row r="65" spans="1:4" s="49" customFormat="1" ht="17.399999999999999" x14ac:dyDescent="0.25">
      <c r="A65" s="65" t="s">
        <v>270</v>
      </c>
      <c r="B65" s="85" t="s">
        <v>44</v>
      </c>
      <c r="C65" s="51"/>
    </row>
    <row r="66" spans="1:4" s="49" customFormat="1" ht="27.6" x14ac:dyDescent="0.25">
      <c r="A66" s="65" t="s">
        <v>271</v>
      </c>
      <c r="B66" s="91" t="s">
        <v>171</v>
      </c>
      <c r="C66" s="51"/>
    </row>
    <row r="67" spans="1:4" s="49" customFormat="1" ht="41.4" x14ac:dyDescent="0.25">
      <c r="A67" s="65" t="s">
        <v>272</v>
      </c>
      <c r="B67" s="85" t="s">
        <v>143</v>
      </c>
      <c r="C67" s="51"/>
    </row>
    <row r="68" spans="1:4" s="49" customFormat="1" ht="282" customHeight="1" x14ac:dyDescent="0.25">
      <c r="A68" s="66"/>
      <c r="B68" s="97"/>
      <c r="C68" s="51"/>
    </row>
    <row r="69" spans="1:4" ht="61.5" customHeight="1" x14ac:dyDescent="0.3">
      <c r="A69" s="65" t="s">
        <v>273</v>
      </c>
      <c r="B69" s="85" t="s">
        <v>226</v>
      </c>
      <c r="C69" s="64"/>
    </row>
    <row r="70" spans="1:4" s="49" customFormat="1" ht="27.6" x14ac:dyDescent="0.25">
      <c r="A70" s="65" t="s">
        <v>274</v>
      </c>
      <c r="B70" s="91" t="s">
        <v>80</v>
      </c>
      <c r="C70" s="51"/>
    </row>
    <row r="71" spans="1:4" s="49" customFormat="1" ht="41.4" x14ac:dyDescent="0.25">
      <c r="A71" s="65" t="s">
        <v>275</v>
      </c>
      <c r="B71" s="91" t="s">
        <v>144</v>
      </c>
      <c r="C71" s="51"/>
    </row>
    <row r="72" spans="1:4" s="49" customFormat="1" ht="159" customHeight="1" x14ac:dyDescent="0.25">
      <c r="A72" s="65"/>
      <c r="B72" s="91"/>
      <c r="C72" s="51"/>
    </row>
    <row r="73" spans="1:4" ht="27.6" x14ac:dyDescent="0.3">
      <c r="A73" s="65" t="s">
        <v>276</v>
      </c>
      <c r="B73" s="91" t="s">
        <v>145</v>
      </c>
      <c r="C73" s="64"/>
    </row>
    <row r="74" spans="1:4" s="49" customFormat="1" ht="17.399999999999999" x14ac:dyDescent="0.25">
      <c r="A74" s="59" t="s">
        <v>277</v>
      </c>
      <c r="B74" s="98"/>
      <c r="C74" s="51"/>
    </row>
    <row r="75" spans="1:4" s="49" customFormat="1" ht="27.6" x14ac:dyDescent="0.25">
      <c r="A75" s="73" t="s">
        <v>138</v>
      </c>
      <c r="B75" s="92" t="s">
        <v>287</v>
      </c>
      <c r="C75" s="51"/>
    </row>
    <row r="76" spans="1:4" s="49" customFormat="1" ht="27.6" x14ac:dyDescent="0.25">
      <c r="A76" s="73" t="s">
        <v>139</v>
      </c>
      <c r="B76" s="92" t="s">
        <v>148</v>
      </c>
      <c r="C76" s="74"/>
      <c r="D76" s="75"/>
    </row>
    <row r="77" spans="1:4" s="49" customFormat="1" ht="18.75" hidden="1" customHeight="1" x14ac:dyDescent="0.25">
      <c r="A77" s="73" t="s">
        <v>149</v>
      </c>
      <c r="B77" s="92" t="s">
        <v>151</v>
      </c>
      <c r="C77" s="74"/>
      <c r="D77" s="75"/>
    </row>
    <row r="78" spans="1:4" s="49" customFormat="1" ht="17.399999999999999" x14ac:dyDescent="0.25">
      <c r="A78" s="73" t="s">
        <v>140</v>
      </c>
      <c r="B78" s="99" t="s">
        <v>151</v>
      </c>
      <c r="C78" s="74"/>
      <c r="D78" s="75"/>
    </row>
    <row r="79" spans="1:4" s="49" customFormat="1" ht="55.2" x14ac:dyDescent="0.25">
      <c r="A79" s="73" t="s">
        <v>141</v>
      </c>
      <c r="B79" s="99" t="s">
        <v>222</v>
      </c>
      <c r="C79" s="74"/>
      <c r="D79" s="75"/>
    </row>
    <row r="80" spans="1:4" s="49" customFormat="1" ht="41.4" x14ac:dyDescent="0.25">
      <c r="A80" s="73" t="s">
        <v>142</v>
      </c>
      <c r="B80" s="99" t="s">
        <v>161</v>
      </c>
      <c r="C80" s="74"/>
      <c r="D80" s="75"/>
    </row>
    <row r="81" spans="1:4" s="49" customFormat="1" ht="17.399999999999999" x14ac:dyDescent="0.25">
      <c r="A81" s="59" t="s">
        <v>278</v>
      </c>
      <c r="B81" s="59"/>
      <c r="C81" s="74"/>
      <c r="D81" s="75"/>
    </row>
    <row r="82" spans="1:4" s="49" customFormat="1" ht="96" customHeight="1" x14ac:dyDescent="0.25">
      <c r="A82" s="73" t="s">
        <v>146</v>
      </c>
      <c r="B82" s="92" t="s">
        <v>172</v>
      </c>
      <c r="C82" s="51"/>
    </row>
    <row r="83" spans="1:4" s="49" customFormat="1" ht="41.4" x14ac:dyDescent="0.25">
      <c r="A83" s="73" t="s">
        <v>147</v>
      </c>
      <c r="B83" s="99" t="s">
        <v>175</v>
      </c>
      <c r="C83" s="74"/>
      <c r="D83" s="75"/>
    </row>
    <row r="84" spans="1:4" s="49" customFormat="1" ht="17.399999999999999" x14ac:dyDescent="0.25">
      <c r="A84" s="76"/>
      <c r="B84" s="96" t="s">
        <v>279</v>
      </c>
      <c r="C84" s="74"/>
      <c r="D84" s="75"/>
    </row>
    <row r="85" spans="1:4" s="49" customFormat="1" ht="17.399999999999999" x14ac:dyDescent="0.25">
      <c r="A85" s="77"/>
      <c r="B85" s="92" t="s">
        <v>152</v>
      </c>
      <c r="C85" s="74"/>
      <c r="D85" s="75"/>
    </row>
    <row r="86" spans="1:4" s="49" customFormat="1" ht="17.399999999999999" x14ac:dyDescent="0.25">
      <c r="A86" s="77"/>
      <c r="B86" s="92" t="s">
        <v>153</v>
      </c>
      <c r="C86" s="74"/>
      <c r="D86" s="75"/>
    </row>
    <row r="87" spans="1:4" s="49" customFormat="1" ht="17.399999999999999" x14ac:dyDescent="0.25">
      <c r="A87" s="78"/>
      <c r="B87" s="92" t="s">
        <v>154</v>
      </c>
      <c r="C87" s="74"/>
      <c r="D87" s="75"/>
    </row>
    <row r="88" spans="1:4" s="49" customFormat="1" ht="27.6" x14ac:dyDescent="0.25">
      <c r="A88" s="76"/>
      <c r="B88" s="92" t="s">
        <v>155</v>
      </c>
      <c r="C88" s="74"/>
      <c r="D88" s="75"/>
    </row>
    <row r="89" spans="1:4" s="49" customFormat="1" ht="41.4" x14ac:dyDescent="0.25">
      <c r="A89" s="76"/>
      <c r="B89" s="92" t="s">
        <v>156</v>
      </c>
      <c r="C89" s="74"/>
      <c r="D89" s="75"/>
    </row>
    <row r="90" spans="1:4" s="49" customFormat="1" ht="27.6" x14ac:dyDescent="0.25">
      <c r="A90" s="73" t="s">
        <v>149</v>
      </c>
      <c r="B90" s="92" t="s">
        <v>157</v>
      </c>
      <c r="C90" s="74"/>
      <c r="D90" s="75"/>
    </row>
    <row r="91" spans="1:4" s="49" customFormat="1" ht="27.6" x14ac:dyDescent="0.25">
      <c r="A91" s="73" t="s">
        <v>150</v>
      </c>
      <c r="B91" s="92" t="s">
        <v>158</v>
      </c>
      <c r="C91" s="74"/>
      <c r="D91" s="75"/>
    </row>
    <row r="92" spans="1:4" s="49" customFormat="1" ht="20.399999999999999" x14ac:dyDescent="0.25">
      <c r="A92" s="66"/>
      <c r="B92" s="100" t="s">
        <v>159</v>
      </c>
      <c r="C92" s="74"/>
      <c r="D92" s="75"/>
    </row>
    <row r="93" spans="1:4" s="49" customFormat="1" x14ac:dyDescent="0.25">
      <c r="A93" s="66"/>
      <c r="B93" s="17"/>
    </row>
    <row r="94" spans="1:4" ht="15.6" x14ac:dyDescent="0.25">
      <c r="A94" s="68"/>
    </row>
    <row r="95" spans="1:4" ht="15.6" x14ac:dyDescent="0.25">
      <c r="A95" s="71"/>
      <c r="B95" s="72"/>
    </row>
    <row r="96" spans="1:4" x14ac:dyDescent="0.25">
      <c r="A96" s="66"/>
      <c r="B96" s="69"/>
      <c r="C96" s="72"/>
    </row>
    <row r="97" spans="1:3" x14ac:dyDescent="0.25">
      <c r="A97" s="66"/>
      <c r="B97" s="69"/>
      <c r="C97" s="66"/>
    </row>
    <row r="98" spans="1:3" x14ac:dyDescent="0.25">
      <c r="A98" s="66"/>
      <c r="B98" s="69"/>
      <c r="C98" s="66"/>
    </row>
    <row r="99" spans="1:3" x14ac:dyDescent="0.25">
      <c r="A99" s="66"/>
      <c r="B99" s="69"/>
      <c r="C99" s="66"/>
    </row>
    <row r="100" spans="1:3" x14ac:dyDescent="0.25">
      <c r="A100" s="66"/>
      <c r="B100" s="69"/>
      <c r="C100" s="66"/>
    </row>
    <row r="101" spans="1:3" x14ac:dyDescent="0.25">
      <c r="A101" s="66"/>
      <c r="B101" s="69"/>
      <c r="C101" s="66"/>
    </row>
    <row r="102" spans="1:3" x14ac:dyDescent="0.25">
      <c r="A102" s="66"/>
      <c r="B102" s="69"/>
      <c r="C102" s="66"/>
    </row>
    <row r="103" spans="1:3" x14ac:dyDescent="0.25">
      <c r="A103" s="66"/>
      <c r="B103" s="69"/>
      <c r="C103" s="66"/>
    </row>
    <row r="104" spans="1:3" x14ac:dyDescent="0.25">
      <c r="A104" s="66"/>
      <c r="B104" s="69"/>
      <c r="C104" s="66"/>
    </row>
    <row r="105" spans="1:3" x14ac:dyDescent="0.25">
      <c r="A105" s="66"/>
      <c r="B105" s="69"/>
      <c r="C105" s="66"/>
    </row>
    <row r="106" spans="1:3" x14ac:dyDescent="0.25">
      <c r="A106" s="66"/>
      <c r="B106" s="69"/>
      <c r="C106" s="66"/>
    </row>
    <row r="107" spans="1:3" x14ac:dyDescent="0.25">
      <c r="A107" s="66"/>
      <c r="B107" s="69"/>
      <c r="C107" s="66"/>
    </row>
    <row r="108" spans="1:3" x14ac:dyDescent="0.25">
      <c r="A108" s="66"/>
      <c r="B108" s="69"/>
      <c r="C108" s="66"/>
    </row>
    <row r="109" spans="1:3" x14ac:dyDescent="0.25">
      <c r="A109" s="66"/>
      <c r="B109" s="69"/>
      <c r="C109" s="66"/>
    </row>
    <row r="110" spans="1:3" x14ac:dyDescent="0.25">
      <c r="A110" s="66"/>
      <c r="B110" s="69"/>
      <c r="C110" s="66"/>
    </row>
    <row r="111" spans="1:3" x14ac:dyDescent="0.25">
      <c r="A111" s="66"/>
      <c r="B111" s="69"/>
      <c r="C111" s="66"/>
    </row>
    <row r="112" spans="1:3" x14ac:dyDescent="0.25">
      <c r="A112" s="66"/>
      <c r="B112" s="69"/>
      <c r="C112" s="66"/>
    </row>
    <row r="113" spans="1:3" x14ac:dyDescent="0.25">
      <c r="A113" s="66"/>
      <c r="B113" s="69"/>
      <c r="C113" s="66"/>
    </row>
    <row r="114" spans="1:3" x14ac:dyDescent="0.25">
      <c r="A114" s="66"/>
      <c r="B114" s="69"/>
      <c r="C114" s="66"/>
    </row>
    <row r="115" spans="1:3" x14ac:dyDescent="0.25">
      <c r="A115" s="66"/>
      <c r="B115" s="69"/>
      <c r="C115" s="66"/>
    </row>
    <row r="116" spans="1:3" x14ac:dyDescent="0.25">
      <c r="A116" s="66"/>
      <c r="B116" s="69"/>
      <c r="C116" s="66"/>
    </row>
    <row r="117" spans="1:3" x14ac:dyDescent="0.25">
      <c r="A117" s="66"/>
      <c r="B117" s="69"/>
      <c r="C117" s="66"/>
    </row>
    <row r="118" spans="1:3" x14ac:dyDescent="0.25">
      <c r="A118" s="66"/>
      <c r="B118" s="69"/>
      <c r="C118" s="66"/>
    </row>
    <row r="119" spans="1:3" x14ac:dyDescent="0.25">
      <c r="A119" s="66"/>
      <c r="B119" s="69"/>
      <c r="C119" s="66"/>
    </row>
    <row r="120" spans="1:3" x14ac:dyDescent="0.25">
      <c r="A120" s="66"/>
      <c r="B120" s="69"/>
      <c r="C120" s="66"/>
    </row>
    <row r="121" spans="1:3" x14ac:dyDescent="0.25">
      <c r="A121" s="66"/>
      <c r="B121" s="69"/>
      <c r="C121" s="66"/>
    </row>
    <row r="122" spans="1:3" x14ac:dyDescent="0.25">
      <c r="A122" s="66"/>
      <c r="B122" s="69"/>
      <c r="C122" s="66"/>
    </row>
    <row r="123" spans="1:3" x14ac:dyDescent="0.25">
      <c r="A123" s="66"/>
      <c r="B123" s="69"/>
      <c r="C123" s="66"/>
    </row>
    <row r="124" spans="1:3" x14ac:dyDescent="0.25">
      <c r="A124" s="66"/>
      <c r="B124" s="69"/>
      <c r="C124" s="66"/>
    </row>
    <row r="125" spans="1:3" x14ac:dyDescent="0.25">
      <c r="A125" s="66"/>
      <c r="B125" s="69"/>
      <c r="C125" s="66"/>
    </row>
    <row r="126" spans="1:3" x14ac:dyDescent="0.25">
      <c r="A126" s="66"/>
      <c r="B126" s="69"/>
      <c r="C126" s="66"/>
    </row>
    <row r="127" spans="1:3" x14ac:dyDescent="0.25">
      <c r="A127" s="66"/>
      <c r="B127" s="69"/>
      <c r="C127" s="66"/>
    </row>
    <row r="128" spans="1:3" x14ac:dyDescent="0.25">
      <c r="A128" s="66"/>
      <c r="B128" s="69"/>
      <c r="C128" s="66"/>
    </row>
    <row r="129" spans="1:3" x14ac:dyDescent="0.25">
      <c r="A129" s="66"/>
      <c r="B129" s="69"/>
      <c r="C129" s="66"/>
    </row>
    <row r="130" spans="1:3" x14ac:dyDescent="0.25">
      <c r="A130" s="66"/>
      <c r="B130" s="69"/>
      <c r="C130" s="66"/>
    </row>
    <row r="131" spans="1:3" x14ac:dyDescent="0.25">
      <c r="A131" s="66"/>
      <c r="B131" s="69"/>
      <c r="C131" s="66"/>
    </row>
    <row r="132" spans="1:3" x14ac:dyDescent="0.25">
      <c r="A132" s="66"/>
      <c r="B132" s="69"/>
      <c r="C132" s="66"/>
    </row>
    <row r="133" spans="1:3" x14ac:dyDescent="0.25">
      <c r="A133" s="66"/>
      <c r="B133" s="69"/>
      <c r="C133" s="66"/>
    </row>
    <row r="134" spans="1:3" x14ac:dyDescent="0.25">
      <c r="A134" s="66"/>
      <c r="B134" s="69"/>
      <c r="C134" s="66"/>
    </row>
    <row r="135" spans="1:3" x14ac:dyDescent="0.25">
      <c r="A135" s="66"/>
      <c r="B135" s="69"/>
      <c r="C135" s="66"/>
    </row>
    <row r="136" spans="1:3" x14ac:dyDescent="0.25">
      <c r="A136" s="66"/>
      <c r="B136" s="69"/>
      <c r="C136" s="66"/>
    </row>
    <row r="137" spans="1:3" x14ac:dyDescent="0.25">
      <c r="A137" s="66"/>
      <c r="B137" s="69"/>
      <c r="C137" s="66"/>
    </row>
    <row r="138" spans="1:3" x14ac:dyDescent="0.25">
      <c r="A138" s="66"/>
      <c r="B138" s="69"/>
      <c r="C138" s="66"/>
    </row>
    <row r="139" spans="1:3" x14ac:dyDescent="0.25">
      <c r="A139" s="66"/>
      <c r="B139" s="69"/>
      <c r="C139" s="66"/>
    </row>
    <row r="140" spans="1:3" x14ac:dyDescent="0.25">
      <c r="A140" s="66"/>
      <c r="B140" s="69"/>
      <c r="C140" s="66"/>
    </row>
    <row r="141" spans="1:3" x14ac:dyDescent="0.25">
      <c r="A141" s="66"/>
      <c r="B141" s="69"/>
      <c r="C141" s="66"/>
    </row>
    <row r="142" spans="1:3" x14ac:dyDescent="0.25">
      <c r="A142" s="66"/>
      <c r="B142" s="69"/>
      <c r="C142" s="66"/>
    </row>
    <row r="143" spans="1:3" x14ac:dyDescent="0.25">
      <c r="A143" s="66"/>
      <c r="B143" s="69"/>
      <c r="C143" s="66"/>
    </row>
    <row r="144" spans="1:3" x14ac:dyDescent="0.25">
      <c r="A144" s="66"/>
      <c r="B144" s="69"/>
      <c r="C144" s="66"/>
    </row>
    <row r="145" spans="1:3" x14ac:dyDescent="0.25">
      <c r="A145" s="66"/>
      <c r="B145" s="69"/>
      <c r="C145" s="66"/>
    </row>
    <row r="146" spans="1:3" x14ac:dyDescent="0.25">
      <c r="A146" s="66"/>
      <c r="B146" s="69"/>
      <c r="C146" s="66"/>
    </row>
    <row r="147" spans="1:3" x14ac:dyDescent="0.25">
      <c r="A147" s="66"/>
      <c r="B147" s="69"/>
      <c r="C147" s="66"/>
    </row>
    <row r="148" spans="1:3" x14ac:dyDescent="0.25">
      <c r="A148" s="66"/>
      <c r="B148" s="69"/>
      <c r="C148" s="66"/>
    </row>
    <row r="149" spans="1:3" x14ac:dyDescent="0.25">
      <c r="A149" s="66"/>
      <c r="B149" s="69"/>
      <c r="C149" s="66"/>
    </row>
    <row r="150" spans="1:3" x14ac:dyDescent="0.25">
      <c r="A150" s="66"/>
      <c r="B150" s="69"/>
      <c r="C150" s="66"/>
    </row>
    <row r="151" spans="1:3" x14ac:dyDescent="0.25">
      <c r="A151" s="66"/>
      <c r="B151" s="69"/>
      <c r="C151" s="66"/>
    </row>
    <row r="152" spans="1:3" x14ac:dyDescent="0.25">
      <c r="A152" s="66"/>
      <c r="B152" s="69"/>
      <c r="C152" s="66"/>
    </row>
    <row r="153" spans="1:3" x14ac:dyDescent="0.25">
      <c r="A153" s="66"/>
      <c r="B153" s="69"/>
      <c r="C153" s="66"/>
    </row>
    <row r="154" spans="1:3" x14ac:dyDescent="0.25">
      <c r="A154" s="66"/>
      <c r="B154" s="69"/>
      <c r="C154" s="66"/>
    </row>
    <row r="155" spans="1:3" x14ac:dyDescent="0.25">
      <c r="A155" s="66"/>
      <c r="B155" s="69"/>
      <c r="C155" s="66"/>
    </row>
    <row r="156" spans="1:3" x14ac:dyDescent="0.25">
      <c r="A156" s="66"/>
      <c r="B156" s="69"/>
      <c r="C156" s="66"/>
    </row>
    <row r="157" spans="1:3" x14ac:dyDescent="0.25">
      <c r="A157" s="66"/>
      <c r="B157" s="69"/>
      <c r="C157" s="66"/>
    </row>
    <row r="158" spans="1:3" x14ac:dyDescent="0.25">
      <c r="A158" s="66"/>
      <c r="B158" s="69"/>
      <c r="C158" s="66"/>
    </row>
    <row r="159" spans="1:3" x14ac:dyDescent="0.25">
      <c r="A159" s="66"/>
      <c r="C159" s="66"/>
    </row>
    <row r="160" spans="1:3" x14ac:dyDescent="0.25">
      <c r="A160" s="66"/>
    </row>
    <row r="161" spans="1:1" x14ac:dyDescent="0.25">
      <c r="A161" s="66"/>
    </row>
    <row r="162" spans="1:1" x14ac:dyDescent="0.25">
      <c r="A162" s="66"/>
    </row>
    <row r="163" spans="1:1" x14ac:dyDescent="0.25">
      <c r="A163" s="66"/>
    </row>
    <row r="164" spans="1:1" x14ac:dyDescent="0.25">
      <c r="A164" s="66"/>
    </row>
    <row r="165" spans="1:1" x14ac:dyDescent="0.25">
      <c r="A165" s="66"/>
    </row>
    <row r="166" spans="1:1" x14ac:dyDescent="0.25">
      <c r="A166" s="66"/>
    </row>
    <row r="167" spans="1:1" x14ac:dyDescent="0.25">
      <c r="A167" s="66"/>
    </row>
    <row r="168" spans="1:1" x14ac:dyDescent="0.25">
      <c r="A168" s="66"/>
    </row>
    <row r="169" spans="1:1" x14ac:dyDescent="0.25">
      <c r="A169" s="66"/>
    </row>
    <row r="170" spans="1:1" x14ac:dyDescent="0.25">
      <c r="A170" s="66"/>
    </row>
    <row r="171" spans="1:1" x14ac:dyDescent="0.25">
      <c r="A171" s="66"/>
    </row>
    <row r="172" spans="1:1" x14ac:dyDescent="0.25">
      <c r="A172" s="66"/>
    </row>
    <row r="173" spans="1:1" x14ac:dyDescent="0.25">
      <c r="A173" s="66"/>
    </row>
    <row r="174" spans="1:1" x14ac:dyDescent="0.25">
      <c r="A174" s="66"/>
    </row>
    <row r="175" spans="1:1" x14ac:dyDescent="0.25">
      <c r="A175" s="66"/>
    </row>
    <row r="176" spans="1:1" x14ac:dyDescent="0.25">
      <c r="A176" s="66"/>
    </row>
    <row r="177" spans="1:1" x14ac:dyDescent="0.25">
      <c r="A177" s="66"/>
    </row>
    <row r="178" spans="1:1" x14ac:dyDescent="0.25">
      <c r="A178" s="66"/>
    </row>
    <row r="179" spans="1:1" x14ac:dyDescent="0.25">
      <c r="A179" s="66"/>
    </row>
    <row r="180" spans="1:1" x14ac:dyDescent="0.25">
      <c r="A180" s="66"/>
    </row>
    <row r="181" spans="1:1" x14ac:dyDescent="0.25">
      <c r="A181" s="66"/>
    </row>
    <row r="182" spans="1:1" x14ac:dyDescent="0.25">
      <c r="A182" s="66"/>
    </row>
    <row r="183" spans="1:1" x14ac:dyDescent="0.25">
      <c r="A183" s="66"/>
    </row>
    <row r="184" spans="1:1" x14ac:dyDescent="0.25">
      <c r="A184" s="66"/>
    </row>
    <row r="185" spans="1:1" x14ac:dyDescent="0.25">
      <c r="A185" s="66"/>
    </row>
    <row r="186" spans="1:1" x14ac:dyDescent="0.25">
      <c r="A186" s="66"/>
    </row>
    <row r="187" spans="1:1" x14ac:dyDescent="0.25">
      <c r="A187" s="66"/>
    </row>
    <row r="188" spans="1:1" x14ac:dyDescent="0.25">
      <c r="A188" s="66"/>
    </row>
    <row r="189" spans="1:1" x14ac:dyDescent="0.25">
      <c r="A189" s="66"/>
    </row>
    <row r="190" spans="1:1" x14ac:dyDescent="0.25">
      <c r="A190" s="66"/>
    </row>
    <row r="191" spans="1:1" x14ac:dyDescent="0.25">
      <c r="A191" s="66"/>
    </row>
    <row r="192" spans="1:1" x14ac:dyDescent="0.25">
      <c r="A192" s="66"/>
    </row>
    <row r="193" spans="1:1" x14ac:dyDescent="0.25">
      <c r="A193" s="66"/>
    </row>
    <row r="194" spans="1:1" x14ac:dyDescent="0.25">
      <c r="A194" s="66"/>
    </row>
    <row r="195" spans="1:1" x14ac:dyDescent="0.25">
      <c r="A195" s="66"/>
    </row>
    <row r="196" spans="1:1" x14ac:dyDescent="0.25">
      <c r="A196" s="66"/>
    </row>
    <row r="197" spans="1:1" x14ac:dyDescent="0.25">
      <c r="A197" s="66"/>
    </row>
    <row r="198" spans="1:1" x14ac:dyDescent="0.25">
      <c r="A198" s="66"/>
    </row>
    <row r="199" spans="1:1" x14ac:dyDescent="0.25">
      <c r="A199" s="66"/>
    </row>
    <row r="200" spans="1:1" x14ac:dyDescent="0.25">
      <c r="A200" s="66"/>
    </row>
    <row r="201" spans="1:1" x14ac:dyDescent="0.25">
      <c r="A201" s="66"/>
    </row>
    <row r="202" spans="1:1" x14ac:dyDescent="0.25">
      <c r="A202" s="66"/>
    </row>
    <row r="203" spans="1:1" x14ac:dyDescent="0.25">
      <c r="A203" s="66"/>
    </row>
    <row r="204" spans="1:1" x14ac:dyDescent="0.25">
      <c r="A204" s="66"/>
    </row>
    <row r="205" spans="1:1" x14ac:dyDescent="0.25">
      <c r="A205" s="66"/>
    </row>
    <row r="206" spans="1:1" x14ac:dyDescent="0.25">
      <c r="A206" s="66"/>
    </row>
    <row r="207" spans="1:1" x14ac:dyDescent="0.25">
      <c r="A207" s="66"/>
    </row>
    <row r="208" spans="1:1" x14ac:dyDescent="0.25">
      <c r="A208" s="66"/>
    </row>
    <row r="209" spans="1:1" x14ac:dyDescent="0.25">
      <c r="A209" s="66"/>
    </row>
    <row r="210" spans="1:1" x14ac:dyDescent="0.25">
      <c r="A210" s="66"/>
    </row>
    <row r="211" spans="1:1" x14ac:dyDescent="0.25">
      <c r="A211" s="66"/>
    </row>
    <row r="212" spans="1:1" x14ac:dyDescent="0.25">
      <c r="A212" s="66"/>
    </row>
    <row r="213" spans="1:1" x14ac:dyDescent="0.25">
      <c r="A213" s="66"/>
    </row>
    <row r="214" spans="1:1" x14ac:dyDescent="0.25">
      <c r="A214" s="66"/>
    </row>
    <row r="215" spans="1:1" x14ac:dyDescent="0.25">
      <c r="A215" s="66"/>
    </row>
    <row r="216" spans="1:1" x14ac:dyDescent="0.25">
      <c r="A216" s="66"/>
    </row>
    <row r="217" spans="1:1" x14ac:dyDescent="0.25">
      <c r="A217" s="66"/>
    </row>
    <row r="218" spans="1:1" x14ac:dyDescent="0.25">
      <c r="A218" s="66"/>
    </row>
    <row r="219" spans="1:1" x14ac:dyDescent="0.25">
      <c r="A219" s="66"/>
    </row>
    <row r="220" spans="1:1" x14ac:dyDescent="0.25">
      <c r="A220" s="66"/>
    </row>
    <row r="221" spans="1:1" x14ac:dyDescent="0.25">
      <c r="A221" s="66"/>
    </row>
    <row r="222" spans="1:1" x14ac:dyDescent="0.25">
      <c r="A222" s="66"/>
    </row>
    <row r="223" spans="1:1" x14ac:dyDescent="0.25">
      <c r="A223" s="66"/>
    </row>
    <row r="224" spans="1:1" x14ac:dyDescent="0.25">
      <c r="A224" s="66"/>
    </row>
    <row r="225" spans="1:1" x14ac:dyDescent="0.25">
      <c r="A225" s="66"/>
    </row>
  </sheetData>
  <sheetProtection password="CF42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topLeftCell="B1" workbookViewId="0">
      <pane ySplit="4" topLeftCell="A5" activePane="bottomLeft" state="frozen"/>
      <selection pane="bottomLeft" activeCell="D5" sqref="D5"/>
    </sheetView>
  </sheetViews>
  <sheetFormatPr defaultColWidth="0" defaultRowHeight="13.2" x14ac:dyDescent="0.25"/>
  <cols>
    <col min="1" max="1" width="14.33203125" hidden="1" customWidth="1"/>
    <col min="2" max="2" width="2.5546875" customWidth="1"/>
    <col min="3" max="3" width="12.6640625" customWidth="1"/>
    <col min="4" max="4" width="18" customWidth="1"/>
    <col min="5" max="5" width="30.5546875" customWidth="1"/>
    <col min="6" max="6" width="28.44140625" hidden="1" customWidth="1"/>
    <col min="7" max="8" width="18.33203125" customWidth="1"/>
    <col min="9" max="9" width="16.109375" hidden="1" customWidth="1"/>
    <col min="10" max="10" width="18.5546875" hidden="1" customWidth="1"/>
    <col min="11" max="11" width="9.109375" customWidth="1"/>
    <col min="12" max="17" width="9.109375" hidden="1" customWidth="1"/>
    <col min="18" max="25" width="6.44140625" hidden="1" customWidth="1"/>
    <col min="26" max="255" width="9.109375" hidden="1" customWidth="1"/>
    <col min="256" max="16384" width="2" hidden="1"/>
  </cols>
  <sheetData>
    <row r="1" spans="1:25" ht="15.6" x14ac:dyDescent="0.3">
      <c r="A1">
        <f>IF(ISERR(A2),0,IF(A3=1,1,0))</f>
        <v>0</v>
      </c>
      <c r="C1" s="129" t="s">
        <v>162</v>
      </c>
    </row>
    <row r="2" spans="1:25" ht="34.5" customHeight="1" x14ac:dyDescent="0.25">
      <c r="A2">
        <f>SUM(M5:M54)</f>
        <v>0</v>
      </c>
      <c r="C2" s="180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11-х классов Вашей образовательной организации. Если 11-й класс у Вас единственный, укажите НЕТ.</v>
      </c>
      <c r="D2" s="180"/>
      <c r="E2" s="180"/>
      <c r="F2" s="180"/>
      <c r="G2" s="180"/>
      <c r="H2" s="180"/>
      <c r="I2" s="180"/>
      <c r="J2" s="180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5">
      <c r="A3">
        <f>IF(PRODUCT(U5:U54)=0,0,1)*IF(LEN(D5)&gt;0,1,0)</f>
        <v>0</v>
      </c>
      <c r="C3" s="172" t="s">
        <v>192</v>
      </c>
      <c r="D3" s="173"/>
      <c r="E3" s="174" t="s">
        <v>239</v>
      </c>
      <c r="F3" s="176" t="s">
        <v>247</v>
      </c>
      <c r="G3" s="178" t="s">
        <v>284</v>
      </c>
      <c r="H3" s="179"/>
      <c r="I3" s="178" t="s">
        <v>248</v>
      </c>
      <c r="J3" s="179"/>
      <c r="O3">
        <f>LARGE(O5:O54,1)</f>
        <v>0</v>
      </c>
    </row>
    <row r="4" spans="1:25" ht="30" x14ac:dyDescent="0.25">
      <c r="C4" s="126" t="s">
        <v>193</v>
      </c>
      <c r="D4" s="155" t="s">
        <v>251</v>
      </c>
      <c r="E4" s="175"/>
      <c r="F4" s="177"/>
      <c r="G4" s="148" t="s">
        <v>240</v>
      </c>
      <c r="H4" s="148" t="s">
        <v>241</v>
      </c>
      <c r="I4" s="148" t="s">
        <v>240</v>
      </c>
      <c r="J4" s="148" t="s">
        <v>241</v>
      </c>
      <c r="Q4" t="s">
        <v>208</v>
      </c>
      <c r="R4" s="106" t="s">
        <v>242</v>
      </c>
      <c r="S4" s="106" t="s">
        <v>243</v>
      </c>
      <c r="T4" s="106" t="s">
        <v>244</v>
      </c>
    </row>
    <row r="5" spans="1:25" ht="15" x14ac:dyDescent="0.25">
      <c r="C5" s="127">
        <f>служ!$B$9</f>
        <v>11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5">
      <c r="C6" s="127">
        <f>служ!$B$9</f>
        <v>11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5">
      <c r="C7" s="127">
        <f>служ!$B$9</f>
        <v>11</v>
      </c>
      <c r="D7" s="128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5">
      <c r="C8" s="127">
        <f>служ!$B$9</f>
        <v>11</v>
      </c>
      <c r="D8" s="128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5">
      <c r="C9" s="127">
        <f>служ!$B$9</f>
        <v>11</v>
      </c>
      <c r="D9" s="128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5">
      <c r="C10" s="127">
        <f>служ!$B$9</f>
        <v>11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5">
      <c r="C11" s="127">
        <f>служ!$B$9</f>
        <v>11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5">
      <c r="C12" s="127">
        <f>служ!$B$9</f>
        <v>11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5">
      <c r="C13" s="127">
        <f>служ!$B$9</f>
        <v>11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5">
      <c r="C14" s="127">
        <f>служ!$B$9</f>
        <v>11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5">
      <c r="C15" s="127">
        <f>служ!$B$9</f>
        <v>11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5">
      <c r="C16" s="127">
        <f>служ!$B$9</f>
        <v>11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5">
      <c r="C17" s="127">
        <f>служ!$B$9</f>
        <v>11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5">
      <c r="C18" s="127">
        <f>служ!$B$9</f>
        <v>11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5">
      <c r="C19" s="127">
        <f>служ!$B$9</f>
        <v>11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5">
      <c r="C20" s="127">
        <f>служ!$B$9</f>
        <v>11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5">
      <c r="C21" s="127">
        <f>служ!$B$9</f>
        <v>11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5">
      <c r="C22" s="127">
        <f>служ!$B$9</f>
        <v>11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5">
      <c r="C23" s="127">
        <f>служ!$B$9</f>
        <v>11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5">
      <c r="C24" s="127">
        <f>служ!$B$9</f>
        <v>11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5">
      <c r="C25" s="127">
        <f>служ!$B$9</f>
        <v>11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5">
      <c r="C26" s="127">
        <f>служ!$B$9</f>
        <v>11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5">
      <c r="C27" s="127">
        <f>служ!$B$9</f>
        <v>11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5">
      <c r="C28" s="127">
        <f>служ!$B$9</f>
        <v>11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5">
      <c r="C29" s="127">
        <f>служ!$B$9</f>
        <v>11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5">
      <c r="C30" s="127">
        <f>служ!$B$9</f>
        <v>11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5">
      <c r="C31" s="127">
        <f>служ!$B$9</f>
        <v>11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5">
      <c r="C32" s="127">
        <f>служ!$B$9</f>
        <v>11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5">
      <c r="C33" s="127">
        <f>служ!$B$9</f>
        <v>11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5">
      <c r="C34" s="127">
        <f>служ!$B$9</f>
        <v>11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5">
      <c r="C35" s="127">
        <f>служ!$B$9</f>
        <v>11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5">
      <c r="C36" s="127">
        <f>служ!$B$9</f>
        <v>11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5">
      <c r="C37" s="127">
        <f>служ!$B$9</f>
        <v>11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5">
      <c r="C38" s="127">
        <f>служ!$B$9</f>
        <v>11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5">
      <c r="C39" s="127">
        <f>служ!$B$9</f>
        <v>11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5">
      <c r="C40" s="127">
        <f>служ!$B$9</f>
        <v>11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5">
      <c r="C41" s="127">
        <f>служ!$B$9</f>
        <v>11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5">
      <c r="C42" s="127">
        <f>служ!$B$9</f>
        <v>11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5">
      <c r="C43" s="127">
        <f>служ!$B$9</f>
        <v>11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5">
      <c r="C44" s="127">
        <f>служ!$B$9</f>
        <v>11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5">
      <c r="C45" s="127">
        <f>служ!$B$9</f>
        <v>11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5">
      <c r="C46" s="127">
        <f>служ!$B$9</f>
        <v>11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5">
      <c r="C47" s="127">
        <f>служ!$B$9</f>
        <v>11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5">
      <c r="C48" s="127">
        <f>служ!$B$9</f>
        <v>11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5">
      <c r="C49" s="127">
        <f>служ!$B$9</f>
        <v>11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5">
      <c r="C50" s="127">
        <f>служ!$B$9</f>
        <v>11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5">
      <c r="C51" s="127">
        <f>служ!$B$9</f>
        <v>11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5">
      <c r="C52" s="127">
        <f>служ!$B$9</f>
        <v>11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5">
      <c r="C53" s="127">
        <f>служ!$B$9</f>
        <v>11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5">
      <c r="C54" s="127">
        <f>служ!$B$9</f>
        <v>11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42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2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8671875" defaultRowHeight="15" zeroHeight="1" x14ac:dyDescent="0.25"/>
  <cols>
    <col min="1" max="1" width="4.44140625" style="39" hidden="1" customWidth="1"/>
    <col min="2" max="2" width="5.44140625" style="39" customWidth="1"/>
    <col min="3" max="3" width="7.5546875" style="39" customWidth="1"/>
    <col min="4" max="4" width="11.44140625" style="39" customWidth="1"/>
    <col min="5" max="5" width="20.88671875" style="39" hidden="1" customWidth="1"/>
    <col min="6" max="6" width="11.44140625" style="39" hidden="1" customWidth="1"/>
    <col min="7" max="28" width="8" style="39" customWidth="1"/>
    <col min="29" max="30" width="8" style="39" hidden="1" customWidth="1"/>
    <col min="31" max="33" width="8.109375" style="39" hidden="1" customWidth="1"/>
    <col min="34" max="46" width="6.109375" style="39" hidden="1" customWidth="1"/>
    <col min="47" max="47" width="8.6640625" style="108" hidden="1" customWidth="1"/>
    <col min="48" max="49" width="9.44140625" style="109" hidden="1" customWidth="1"/>
    <col min="50" max="51" width="4.88671875" style="107" hidden="1" customWidth="1"/>
    <col min="52" max="52" width="14.44140625" style="107" hidden="1" customWidth="1"/>
    <col min="53" max="62" width="4.33203125" style="107" hidden="1" customWidth="1"/>
    <col min="63" max="63" width="4.88671875" style="107" hidden="1" customWidth="1"/>
    <col min="64" max="72" width="4.33203125" style="107" hidden="1" customWidth="1"/>
    <col min="73" max="93" width="3" style="39" hidden="1" customWidth="1"/>
    <col min="94" max="95" width="3.33203125" style="39" hidden="1" customWidth="1"/>
    <col min="96" max="96" width="17.6640625" style="39" customWidth="1"/>
    <col min="97" max="97" width="3.6640625" style="39" customWidth="1"/>
    <col min="98" max="98" width="24.6640625" style="39" customWidth="1"/>
    <col min="99" max="99" width="6.6640625" style="39" customWidth="1"/>
    <col min="100" max="100" width="3.5546875" style="39" hidden="1" customWidth="1"/>
    <col min="101" max="103" width="3.6640625" style="39" hidden="1" customWidth="1"/>
    <col min="104" max="104" width="0.109375" style="39" customWidth="1"/>
    <col min="105" max="254" width="3.6640625" style="39" hidden="1" customWidth="1"/>
    <col min="255" max="255" width="0" style="39" hidden="1" customWidth="1"/>
    <col min="256" max="16384" width="0.88671875" style="39"/>
  </cols>
  <sheetData>
    <row r="1" spans="1:104" s="18" customFormat="1" ht="15.75" customHeight="1" x14ac:dyDescent="0.3">
      <c r="A1" s="18">
        <f>IF(AND(AU9=AU1,AZ9=AU1,Протокол!A3=1,OR(AX9&gt;0,AY9&gt;0)),1,0)</f>
        <v>0</v>
      </c>
      <c r="C1" s="156" t="s">
        <v>162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6" x14ac:dyDescent="0.25">
      <c r="A2" s="18">
        <f>SUM(D7:AT7,CR7:CT7)</f>
        <v>0</v>
      </c>
      <c r="C2" s="184" t="str">
        <f>служ!B10&amp;" "&amp;служ!B11</f>
        <v>Проверочная работа по биологии 11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5">
      <c r="A3" s="18">
        <f>IF(AND(OR(LEN(D3)=9,),OR(MID(D3,1,3)="sch",MID(D3,1,3)="spo",MID(D3,1,3)="ksh",MID(D3,1,3)="khs"),IF(ISERR(AU3),0,AU3)),1,0)</f>
        <v>0</v>
      </c>
      <c r="C3" s="14" t="s">
        <v>169</v>
      </c>
      <c r="D3" s="182" t="s">
        <v>215</v>
      </c>
      <c r="E3" s="183"/>
      <c r="F3" s="183"/>
      <c r="G3" s="183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3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5"/>
    <row r="6" spans="1:104" s="18" customFormat="1" ht="27" hidden="1" customHeight="1" x14ac:dyDescent="0.3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3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3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1</v>
      </c>
      <c r="BD8" s="19">
        <f>служ!E34</f>
        <v>2</v>
      </c>
      <c r="BE8" s="19">
        <f>служ!F34</f>
        <v>2</v>
      </c>
      <c r="BF8" s="19">
        <f>служ!G34</f>
        <v>2</v>
      </c>
      <c r="BG8" s="19">
        <f>служ!H34</f>
        <v>1</v>
      </c>
      <c r="BH8" s="19">
        <f>служ!I34</f>
        <v>1</v>
      </c>
      <c r="BI8" s="19">
        <f>служ!J34</f>
        <v>2</v>
      </c>
      <c r="BJ8" s="19">
        <f>служ!K34</f>
        <v>1</v>
      </c>
      <c r="BK8" s="19">
        <f>служ!L34</f>
        <v>1</v>
      </c>
      <c r="BL8" s="19">
        <f>служ!C38</f>
        <v>2</v>
      </c>
      <c r="BM8" s="19">
        <f>служ!D38</f>
        <v>1</v>
      </c>
      <c r="BN8" s="19">
        <f>служ!E38</f>
        <v>2</v>
      </c>
      <c r="BO8" s="19">
        <f>служ!F38</f>
        <v>1</v>
      </c>
      <c r="BP8" s="19">
        <f>служ!G38</f>
        <v>1</v>
      </c>
      <c r="BQ8" s="19">
        <f>служ!H38</f>
        <v>1</v>
      </c>
      <c r="BR8" s="19">
        <f>служ!I38</f>
        <v>2</v>
      </c>
      <c r="BS8" s="19">
        <f>служ!J38</f>
        <v>1</v>
      </c>
      <c r="BT8" s="19">
        <f>служ!K38</f>
        <v>1</v>
      </c>
      <c r="BU8" s="19">
        <f>служ!L38</f>
        <v>1</v>
      </c>
      <c r="BV8" s="19">
        <f>служ!C42</f>
        <v>3</v>
      </c>
      <c r="BW8" s="19">
        <f>служ!D42</f>
        <v>2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5">
      <c r="A9" s="102"/>
      <c r="B9" s="23" t="s">
        <v>4</v>
      </c>
      <c r="C9" s="29" t="s">
        <v>164</v>
      </c>
      <c r="D9" s="105" t="s">
        <v>216</v>
      </c>
      <c r="E9" s="29"/>
      <c r="F9" s="105" t="s">
        <v>209</v>
      </c>
      <c r="G9" s="29" t="str">
        <f>служ!C32&amp;"
"&amp;служ!C34&amp;"б"</f>
        <v>1.1
1б</v>
      </c>
      <c r="H9" s="29" t="str">
        <f>служ!D32&amp;"
"&amp;служ!D34&amp;"б"</f>
        <v>1.2
1б</v>
      </c>
      <c r="I9" s="29" t="str">
        <f>служ!E32&amp;"
"&amp;служ!E34&amp;"б"</f>
        <v>2.1
2б</v>
      </c>
      <c r="J9" s="29" t="str">
        <f>служ!F32&amp;"
"&amp;служ!F34&amp;"б"</f>
        <v>2.2
2б</v>
      </c>
      <c r="K9" s="29" t="str">
        <f>служ!G32&amp;"
"&amp;служ!G34&amp;"б"</f>
        <v>2.3
2б</v>
      </c>
      <c r="L9" s="29" t="str">
        <f>служ!H32&amp;"
"&amp;служ!H34&amp;"б"</f>
        <v>3
1б</v>
      </c>
      <c r="M9" s="29" t="str">
        <f>служ!I32&amp;"
"&amp;служ!I34&amp;"б"</f>
        <v>4
1б</v>
      </c>
      <c r="N9" s="29" t="str">
        <f>служ!J32&amp;"
"&amp;служ!J34&amp;"б"</f>
        <v>5
2б</v>
      </c>
      <c r="O9" s="29" t="str">
        <f>служ!K32&amp;"
"&amp;служ!K34&amp;"б"</f>
        <v>6.1
1б</v>
      </c>
      <c r="P9" s="29" t="str">
        <f>служ!L32&amp;"
"&amp;служ!L34&amp;"б"</f>
        <v>6.2
1б</v>
      </c>
      <c r="Q9" s="29" t="str">
        <f>служ!C36&amp;"
"&amp;служ!C38&amp;"б"</f>
        <v>7
2б</v>
      </c>
      <c r="R9" s="29" t="str">
        <f>служ!D36&amp;"
"&amp;служ!D38&amp;"б"</f>
        <v>8
1б</v>
      </c>
      <c r="S9" s="29" t="str">
        <f>служ!E36&amp;"
"&amp;служ!E38&amp;"б"</f>
        <v>9
2б</v>
      </c>
      <c r="T9" s="29" t="str">
        <f>служ!F36&amp;"
"&amp;служ!F38&amp;"б"</f>
        <v>10.1
1б</v>
      </c>
      <c r="U9" s="29" t="str">
        <f>служ!G36&amp;"
"&amp;служ!G38&amp;"б"</f>
        <v>10.2
1б</v>
      </c>
      <c r="V9" s="29" t="str">
        <f>служ!H36&amp;"
"&amp;служ!H38&amp;"б"</f>
        <v>11.1
1б</v>
      </c>
      <c r="W9" s="29" t="str">
        <f>служ!I36&amp;"
"&amp;служ!I38&amp;"б"</f>
        <v>11.2
2б</v>
      </c>
      <c r="X9" s="29" t="str">
        <f>служ!J36&amp;"
"&amp;служ!J38&amp;"б"</f>
        <v>12.1
1б</v>
      </c>
      <c r="Y9" s="29" t="str">
        <f>служ!K36&amp;"
"&amp;служ!K38&amp;"б"</f>
        <v>12.2
1б</v>
      </c>
      <c r="Z9" s="29" t="str">
        <f>служ!L36&amp;"
"&amp;служ!L38&amp;"б"</f>
        <v>12.3
1б</v>
      </c>
      <c r="AA9" s="29" t="str">
        <f>служ!C40&amp;"
"&amp;служ!C42&amp;"б"</f>
        <v>13
3б</v>
      </c>
      <c r="AB9" s="29" t="str">
        <f>служ!D40&amp;"
"&amp;служ!D42&amp;"б"</f>
        <v>14
2б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1:1.1</v>
      </c>
      <c r="BC9" s="22" t="str">
        <f>служ!D33&amp;":"&amp;служ!D32</f>
        <v>2:1.2</v>
      </c>
      <c r="BD9" s="22" t="str">
        <f>служ!E33&amp;":"&amp;служ!E32</f>
        <v>3:2.1</v>
      </c>
      <c r="BE9" s="22" t="str">
        <f>служ!F33&amp;":"&amp;служ!F32</f>
        <v>4:2.2</v>
      </c>
      <c r="BF9" s="22" t="str">
        <f>служ!G33&amp;":"&amp;служ!G32</f>
        <v>5:2.3</v>
      </c>
      <c r="BG9" s="22" t="str">
        <f>служ!H33&amp;":"&amp;служ!H32</f>
        <v>6:3</v>
      </c>
      <c r="BH9" s="22" t="str">
        <f>служ!I33&amp;":"&amp;служ!I32</f>
        <v>7:4</v>
      </c>
      <c r="BI9" s="22" t="str">
        <f>служ!J33&amp;":"&amp;служ!J32</f>
        <v>8:5</v>
      </c>
      <c r="BJ9" s="22" t="str">
        <f>служ!K33&amp;":"&amp;служ!K32</f>
        <v>9:6.1</v>
      </c>
      <c r="BK9" s="22" t="str">
        <f>служ!L33&amp;":"&amp;служ!L32</f>
        <v>10:6.2</v>
      </c>
      <c r="BL9" s="22" t="str">
        <f>служ!C37&amp;":"&amp;служ!C36</f>
        <v>11:7</v>
      </c>
      <c r="BM9" s="22" t="str">
        <f>служ!D37&amp;":"&amp;служ!D36</f>
        <v>12:8</v>
      </c>
      <c r="BN9" s="22" t="str">
        <f>служ!E37&amp;":"&amp;служ!E36</f>
        <v>13:9</v>
      </c>
      <c r="BO9" s="22" t="str">
        <f>служ!F37&amp;":"&amp;служ!F36</f>
        <v>14:10.1</v>
      </c>
      <c r="BP9" s="22" t="str">
        <f>служ!G37&amp;":"&amp;служ!G36</f>
        <v>16:10.2</v>
      </c>
      <c r="BQ9" s="22" t="str">
        <f>служ!H37&amp;":"&amp;служ!H36</f>
        <v>16:11.1</v>
      </c>
      <c r="BR9" s="22" t="str">
        <f>служ!I37&amp;":"&amp;служ!I36</f>
        <v>17:11.2</v>
      </c>
      <c r="BS9" s="22" t="str">
        <f>служ!J37&amp;":"&amp;служ!J36</f>
        <v>18:12.1</v>
      </c>
      <c r="BT9" s="22" t="str">
        <f>служ!K37&amp;":"&amp;служ!K36</f>
        <v>19:12.2</v>
      </c>
      <c r="BU9" s="22" t="str">
        <f>служ!L37&amp;":"&amp;служ!L36</f>
        <v>20:12.3</v>
      </c>
      <c r="BV9" s="22" t="str">
        <f>служ!C41&amp;":"&amp;служ!C40</f>
        <v>21:13</v>
      </c>
      <c r="BW9" s="22" t="str">
        <f>служ!D41&amp;":"&amp;служ!D40</f>
        <v>22:14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198</v>
      </c>
      <c r="CS9" s="105" t="s">
        <v>184</v>
      </c>
      <c r="CT9" s="124" t="s">
        <v>246</v>
      </c>
      <c r="CU9" s="105" t="s">
        <v>183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5">
      <c r="B10" s="103">
        <v>1</v>
      </c>
      <c r="C10" s="23">
        <v>1001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5">
      <c r="B11" s="103">
        <v>2</v>
      </c>
      <c r="C11" s="23">
        <v>1002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5">
      <c r="B12" s="103">
        <v>3</v>
      </c>
      <c r="C12" s="23">
        <v>1003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5">
      <c r="B13" s="103">
        <v>4</v>
      </c>
      <c r="C13" s="23">
        <v>1004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5">
      <c r="B14" s="103">
        <v>5</v>
      </c>
      <c r="C14" s="23">
        <v>1005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5">
      <c r="B15" s="103">
        <v>6</v>
      </c>
      <c r="C15" s="23">
        <v>1006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5">
      <c r="B16" s="103">
        <v>7</v>
      </c>
      <c r="C16" s="23">
        <v>1007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5">
      <c r="B17" s="103">
        <v>8</v>
      </c>
      <c r="C17" s="23">
        <v>1008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5">
      <c r="B18" s="103">
        <v>9</v>
      </c>
      <c r="C18" s="23">
        <v>1009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5">
      <c r="B19" s="103">
        <v>10</v>
      </c>
      <c r="C19" s="23">
        <v>1010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5">
      <c r="B20" s="103">
        <v>11</v>
      </c>
      <c r="C20" s="23">
        <v>1011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5">
      <c r="B21" s="103">
        <v>12</v>
      </c>
      <c r="C21" s="23">
        <v>1012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5">
      <c r="B22" s="103">
        <v>13</v>
      </c>
      <c r="C22" s="23">
        <v>1013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5">
      <c r="B23" s="103">
        <v>14</v>
      </c>
      <c r="C23" s="23">
        <v>1014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5">
      <c r="B24" s="103">
        <v>15</v>
      </c>
      <c r="C24" s="23">
        <v>1015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5">
      <c r="B25" s="103">
        <v>16</v>
      </c>
      <c r="C25" s="23">
        <v>1016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5">
      <c r="B26" s="103">
        <v>17</v>
      </c>
      <c r="C26" s="23">
        <v>1017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5">
      <c r="B27" s="103">
        <v>18</v>
      </c>
      <c r="C27" s="23">
        <v>1018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5">
      <c r="B28" s="103">
        <v>19</v>
      </c>
      <c r="C28" s="23">
        <v>1019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5">
      <c r="B29" s="103">
        <v>20</v>
      </c>
      <c r="C29" s="23">
        <v>1020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5">
      <c r="B30" s="103">
        <v>21</v>
      </c>
      <c r="C30" s="23">
        <v>1021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5">
      <c r="B31" s="103">
        <v>22</v>
      </c>
      <c r="C31" s="23">
        <v>1022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5">
      <c r="B32" s="103">
        <v>23</v>
      </c>
      <c r="C32" s="23">
        <v>1023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5">
      <c r="B33" s="103">
        <v>24</v>
      </c>
      <c r="C33" s="23">
        <v>1024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5">
      <c r="B34" s="103">
        <v>25</v>
      </c>
      <c r="C34" s="23">
        <v>1025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5">
      <c r="B35" s="103">
        <v>26</v>
      </c>
      <c r="C35" s="23">
        <v>1026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5">
      <c r="B36" s="103">
        <v>27</v>
      </c>
      <c r="C36" s="23">
        <v>1027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5">
      <c r="B37" s="103">
        <v>28</v>
      </c>
      <c r="C37" s="23">
        <v>1028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5">
      <c r="B38" s="103">
        <v>29</v>
      </c>
      <c r="C38" s="23">
        <v>1029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5">
      <c r="B39" s="103">
        <v>30</v>
      </c>
      <c r="C39" s="23">
        <v>1030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5">
      <c r="B40" s="103">
        <v>31</v>
      </c>
      <c r="C40" s="23">
        <v>1031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5">
      <c r="B41" s="103">
        <v>32</v>
      </c>
      <c r="C41" s="23">
        <v>1032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5">
      <c r="B42" s="103">
        <v>33</v>
      </c>
      <c r="C42" s="23">
        <v>1033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5">
      <c r="B43" s="103">
        <v>34</v>
      </c>
      <c r="C43" s="23">
        <v>1034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5">
      <c r="B44" s="103">
        <v>35</v>
      </c>
      <c r="C44" s="23">
        <v>1035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5">
      <c r="B45" s="103">
        <v>36</v>
      </c>
      <c r="C45" s="23">
        <v>1036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5">
      <c r="B46" s="103">
        <v>37</v>
      </c>
      <c r="C46" s="23">
        <v>1037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5">
      <c r="B47" s="103">
        <v>38</v>
      </c>
      <c r="C47" s="23">
        <v>1038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5">
      <c r="B48" s="103">
        <v>39</v>
      </c>
      <c r="C48" s="23">
        <v>1039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5">
      <c r="B49" s="103">
        <v>40</v>
      </c>
      <c r="C49" s="23">
        <v>1040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5">
      <c r="B50" s="103">
        <v>41</v>
      </c>
      <c r="C50" s="23">
        <v>1041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5">
      <c r="B51" s="103">
        <v>42</v>
      </c>
      <c r="C51" s="23">
        <v>1042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5">
      <c r="B52" s="103">
        <v>43</v>
      </c>
      <c r="C52" s="23">
        <v>1043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5">
      <c r="B53" s="103">
        <v>44</v>
      </c>
      <c r="C53" s="23">
        <v>1044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5">
      <c r="B54" s="103">
        <v>45</v>
      </c>
      <c r="C54" s="23">
        <v>1045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5">
      <c r="B55" s="103">
        <v>46</v>
      </c>
      <c r="C55" s="23">
        <v>1046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5">
      <c r="B56" s="103">
        <v>47</v>
      </c>
      <c r="C56" s="23">
        <v>1047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5">
      <c r="B57" s="103">
        <v>48</v>
      </c>
      <c r="C57" s="23">
        <v>1048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5">
      <c r="B58" s="103">
        <v>49</v>
      </c>
      <c r="C58" s="23">
        <v>1049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5">
      <c r="B59" s="103">
        <v>50</v>
      </c>
      <c r="C59" s="23">
        <v>1050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5">
      <c r="B60" s="103">
        <v>51</v>
      </c>
      <c r="C60" s="23">
        <v>1051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5">
      <c r="B61" s="103">
        <v>52</v>
      </c>
      <c r="C61" s="23">
        <v>1052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5">
      <c r="B62" s="103">
        <v>53</v>
      </c>
      <c r="C62" s="23">
        <v>1053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5">
      <c r="B63" s="103">
        <v>54</v>
      </c>
      <c r="C63" s="23">
        <v>1054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5">
      <c r="B64" s="103">
        <v>55</v>
      </c>
      <c r="C64" s="23">
        <v>1055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5">
      <c r="B65" s="103">
        <v>56</v>
      </c>
      <c r="C65" s="23">
        <v>1056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5">
      <c r="B66" s="103">
        <v>57</v>
      </c>
      <c r="C66" s="23">
        <v>1057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5">
      <c r="B67" s="103">
        <v>58</v>
      </c>
      <c r="C67" s="23">
        <v>1058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5">
      <c r="B68" s="103">
        <v>59</v>
      </c>
      <c r="C68" s="23">
        <v>1059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5">
      <c r="B69" s="103">
        <v>60</v>
      </c>
      <c r="C69" s="23">
        <v>1060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5">
      <c r="B70" s="103">
        <v>61</v>
      </c>
      <c r="C70" s="23">
        <v>1061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5">
      <c r="B71" s="103">
        <v>62</v>
      </c>
      <c r="C71" s="23">
        <v>1062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5">
      <c r="B72" s="103">
        <v>63</v>
      </c>
      <c r="C72" s="23">
        <v>1063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5">
      <c r="B73" s="103">
        <v>64</v>
      </c>
      <c r="C73" s="23">
        <v>1064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5">
      <c r="B74" s="103">
        <v>65</v>
      </c>
      <c r="C74" s="23">
        <v>1065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5">
      <c r="B75" s="103">
        <v>66</v>
      </c>
      <c r="C75" s="23">
        <v>1066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5">
      <c r="B76" s="103">
        <v>67</v>
      </c>
      <c r="C76" s="23">
        <v>1067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5">
      <c r="B77" s="103">
        <v>68</v>
      </c>
      <c r="C77" s="23">
        <v>1068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5">
      <c r="B78" s="103">
        <v>69</v>
      </c>
      <c r="C78" s="23">
        <v>1069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5">
      <c r="B79" s="103">
        <v>70</v>
      </c>
      <c r="C79" s="23">
        <v>1070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5">
      <c r="B80" s="103">
        <v>71</v>
      </c>
      <c r="C80" s="23">
        <v>1071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5">
      <c r="B81" s="103">
        <v>72</v>
      </c>
      <c r="C81" s="23">
        <v>1072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5">
      <c r="B82" s="103">
        <v>73</v>
      </c>
      <c r="C82" s="23">
        <v>1073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5">
      <c r="B83" s="103">
        <v>74</v>
      </c>
      <c r="C83" s="23">
        <v>1074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5">
      <c r="B84" s="103">
        <v>75</v>
      </c>
      <c r="C84" s="23">
        <v>1075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5">
      <c r="B85" s="103">
        <v>76</v>
      </c>
      <c r="C85" s="23">
        <v>1076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5">
      <c r="B86" s="103">
        <v>77</v>
      </c>
      <c r="C86" s="23">
        <v>1077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5">
      <c r="B87" s="103">
        <v>78</v>
      </c>
      <c r="C87" s="23">
        <v>1078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5">
      <c r="B88" s="103">
        <v>79</v>
      </c>
      <c r="C88" s="23">
        <v>1079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5">
      <c r="B89" s="103">
        <v>80</v>
      </c>
      <c r="C89" s="23">
        <v>1080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5">
      <c r="B90" s="103">
        <v>81</v>
      </c>
      <c r="C90" s="23">
        <v>1081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5">
      <c r="B91" s="103">
        <v>82</v>
      </c>
      <c r="C91" s="23">
        <v>1082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5">
      <c r="B92" s="103">
        <v>83</v>
      </c>
      <c r="C92" s="23">
        <v>1083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5">
      <c r="B93" s="103">
        <v>84</v>
      </c>
      <c r="C93" s="23">
        <v>1084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5">
      <c r="B94" s="103">
        <v>85</v>
      </c>
      <c r="C94" s="23">
        <v>1085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5">
      <c r="B95" s="103">
        <v>86</v>
      </c>
      <c r="C95" s="23">
        <v>1086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5">
      <c r="B96" s="103">
        <v>87</v>
      </c>
      <c r="C96" s="23">
        <v>1087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5">
      <c r="B97" s="103">
        <v>88</v>
      </c>
      <c r="C97" s="23">
        <v>1088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5">
      <c r="B98" s="103">
        <v>89</v>
      </c>
      <c r="C98" s="23">
        <v>1089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5">
      <c r="B99" s="103">
        <v>90</v>
      </c>
      <c r="C99" s="23">
        <v>1090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5">
      <c r="B100" s="103">
        <v>91</v>
      </c>
      <c r="C100" s="23">
        <v>1091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5">
      <c r="B101" s="103">
        <v>92</v>
      </c>
      <c r="C101" s="23">
        <v>1092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5">
      <c r="B102" s="103">
        <v>93</v>
      </c>
      <c r="C102" s="23">
        <v>1093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5">
      <c r="B103" s="103">
        <v>94</v>
      </c>
      <c r="C103" s="23">
        <v>1094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5">
      <c r="B104" s="103">
        <v>95</v>
      </c>
      <c r="C104" s="23">
        <v>1095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5">
      <c r="B105" s="103">
        <v>96</v>
      </c>
      <c r="C105" s="23">
        <v>1096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5">
      <c r="B106" s="103">
        <v>97</v>
      </c>
      <c r="C106" s="23">
        <v>1097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5">
      <c r="B107" s="103">
        <v>98</v>
      </c>
      <c r="C107" s="23">
        <v>1098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5">
      <c r="B108" s="103">
        <v>99</v>
      </c>
      <c r="C108" s="23">
        <v>1099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5">
      <c r="B109" s="103">
        <v>100</v>
      </c>
      <c r="C109" s="23">
        <v>1100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5">
      <c r="B110" s="103">
        <v>101</v>
      </c>
      <c r="C110" s="23">
        <v>1101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5">
      <c r="B111" s="103">
        <v>102</v>
      </c>
      <c r="C111" s="23">
        <v>1102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5">
      <c r="B112" s="103">
        <v>103</v>
      </c>
      <c r="C112" s="23">
        <v>1103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5">
      <c r="B113" s="103">
        <v>104</v>
      </c>
      <c r="C113" s="23">
        <v>1104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5">
      <c r="B114" s="103">
        <v>105</v>
      </c>
      <c r="C114" s="23">
        <v>1105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5">
      <c r="B115" s="103">
        <v>106</v>
      </c>
      <c r="C115" s="23">
        <v>1106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5">
      <c r="B116" s="103">
        <v>107</v>
      </c>
      <c r="C116" s="23">
        <v>1107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5">
      <c r="B117" s="103">
        <v>108</v>
      </c>
      <c r="C117" s="23">
        <v>1108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5">
      <c r="B118" s="103">
        <v>109</v>
      </c>
      <c r="C118" s="23">
        <v>1109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5">
      <c r="B119" s="103">
        <v>110</v>
      </c>
      <c r="C119" s="23">
        <v>1110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5">
      <c r="B120" s="103">
        <v>111</v>
      </c>
      <c r="C120" s="23">
        <v>1111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5">
      <c r="B121" s="103">
        <v>112</v>
      </c>
      <c r="C121" s="23">
        <v>1112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5">
      <c r="B122" s="103">
        <v>113</v>
      </c>
      <c r="C122" s="23">
        <v>1113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5">
      <c r="B123" s="103">
        <v>114</v>
      </c>
      <c r="C123" s="23">
        <v>1114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5">
      <c r="B124" s="103">
        <v>115</v>
      </c>
      <c r="C124" s="23">
        <v>1115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5">
      <c r="B125" s="103">
        <v>116</v>
      </c>
      <c r="C125" s="23">
        <v>1116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5">
      <c r="B126" s="103">
        <v>117</v>
      </c>
      <c r="C126" s="23">
        <v>1117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5">
      <c r="B127" s="103">
        <v>118</v>
      </c>
      <c r="C127" s="23">
        <v>1118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5">
      <c r="B128" s="103">
        <v>119</v>
      </c>
      <c r="C128" s="23">
        <v>1119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5">
      <c r="B129" s="103">
        <v>120</v>
      </c>
      <c r="C129" s="23">
        <v>1120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5">
      <c r="B130" s="103">
        <v>121</v>
      </c>
      <c r="C130" s="23">
        <v>1121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5">
      <c r="B131" s="103">
        <v>122</v>
      </c>
      <c r="C131" s="23">
        <v>1122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5">
      <c r="B132" s="103">
        <v>123</v>
      </c>
      <c r="C132" s="23">
        <v>1123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5">
      <c r="B133" s="103">
        <v>124</v>
      </c>
      <c r="C133" s="23">
        <v>1124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5">
      <c r="B134" s="103">
        <v>125</v>
      </c>
      <c r="C134" s="23">
        <v>1125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5">
      <c r="B135" s="103">
        <v>126</v>
      </c>
      <c r="C135" s="23">
        <v>1126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5">
      <c r="B136" s="103">
        <v>127</v>
      </c>
      <c r="C136" s="23">
        <v>1127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5">
      <c r="B137" s="103">
        <v>128</v>
      </c>
      <c r="C137" s="23">
        <v>1128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5">
      <c r="B138" s="103">
        <v>129</v>
      </c>
      <c r="C138" s="23">
        <v>1129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5">
      <c r="B139" s="103">
        <v>130</v>
      </c>
      <c r="C139" s="23">
        <v>1130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5">
      <c r="B140" s="103">
        <v>131</v>
      </c>
      <c r="C140" s="23">
        <v>1131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5">
      <c r="B141" s="103">
        <v>132</v>
      </c>
      <c r="C141" s="23">
        <v>1132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5">
      <c r="B142" s="103">
        <v>133</v>
      </c>
      <c r="C142" s="23">
        <v>1133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5">
      <c r="B143" s="103">
        <v>134</v>
      </c>
      <c r="C143" s="23">
        <v>1134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5">
      <c r="B144" s="103">
        <v>135</v>
      </c>
      <c r="C144" s="23">
        <v>1135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5">
      <c r="B145" s="103">
        <v>136</v>
      </c>
      <c r="C145" s="23">
        <v>1136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5">
      <c r="B146" s="103">
        <v>137</v>
      </c>
      <c r="C146" s="23">
        <v>1137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5">
      <c r="B147" s="103">
        <v>138</v>
      </c>
      <c r="C147" s="23">
        <v>1138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5">
      <c r="B148" s="103">
        <v>139</v>
      </c>
      <c r="C148" s="23">
        <v>1139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5">
      <c r="B149" s="103">
        <v>140</v>
      </c>
      <c r="C149" s="23">
        <v>1140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5">
      <c r="B150" s="103">
        <v>141</v>
      </c>
      <c r="C150" s="23">
        <v>1141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5">
      <c r="B151" s="103">
        <v>142</v>
      </c>
      <c r="C151" s="23">
        <v>1142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5">
      <c r="B152" s="103">
        <v>143</v>
      </c>
      <c r="C152" s="23">
        <v>1143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5">
      <c r="B153" s="103">
        <v>144</v>
      </c>
      <c r="C153" s="23">
        <v>1144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5">
      <c r="B154" s="103">
        <v>145</v>
      </c>
      <c r="C154" s="23">
        <v>1145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5">
      <c r="B155" s="103">
        <v>146</v>
      </c>
      <c r="C155" s="23">
        <v>1146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5">
      <c r="B156" s="103">
        <v>147</v>
      </c>
      <c r="C156" s="23">
        <v>1147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5">
      <c r="B157" s="103">
        <v>148</v>
      </c>
      <c r="C157" s="23">
        <v>1148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5">
      <c r="B158" s="103">
        <v>149</v>
      </c>
      <c r="C158" s="23">
        <v>1149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5">
      <c r="B159" s="103">
        <v>150</v>
      </c>
      <c r="C159" s="23">
        <v>1150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5">
      <c r="B160" s="103">
        <v>151</v>
      </c>
      <c r="C160" s="23">
        <v>1151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5">
      <c r="B161" s="103">
        <v>152</v>
      </c>
      <c r="C161" s="23">
        <v>1152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5">
      <c r="B162" s="103">
        <v>153</v>
      </c>
      <c r="C162" s="23">
        <v>1153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5">
      <c r="B163" s="103">
        <v>154</v>
      </c>
      <c r="C163" s="23">
        <v>1154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5">
      <c r="B164" s="103">
        <v>155</v>
      </c>
      <c r="C164" s="23">
        <v>1155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5">
      <c r="B165" s="103">
        <v>156</v>
      </c>
      <c r="C165" s="23">
        <v>1156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5">
      <c r="B166" s="103">
        <v>157</v>
      </c>
      <c r="C166" s="23">
        <v>1157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5">
      <c r="B167" s="103">
        <v>158</v>
      </c>
      <c r="C167" s="23">
        <v>1158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5">
      <c r="B168" s="103">
        <v>159</v>
      </c>
      <c r="C168" s="23">
        <v>1159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5">
      <c r="B169" s="103">
        <v>160</v>
      </c>
      <c r="C169" s="23">
        <v>1160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5">
      <c r="B170" s="103">
        <v>161</v>
      </c>
      <c r="C170" s="23">
        <v>1161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5">
      <c r="B171" s="103">
        <v>162</v>
      </c>
      <c r="C171" s="23">
        <v>1162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5">
      <c r="B172" s="103">
        <v>163</v>
      </c>
      <c r="C172" s="23">
        <v>1163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5">
      <c r="B173" s="103">
        <v>164</v>
      </c>
      <c r="C173" s="23">
        <v>1164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5">
      <c r="B174" s="103">
        <v>165</v>
      </c>
      <c r="C174" s="23">
        <v>1165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5">
      <c r="B175" s="103">
        <v>166</v>
      </c>
      <c r="C175" s="23">
        <v>1166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5">
      <c r="B176" s="103">
        <v>167</v>
      </c>
      <c r="C176" s="23">
        <v>1167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5">
      <c r="B177" s="103">
        <v>168</v>
      </c>
      <c r="C177" s="23">
        <v>1168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5">
      <c r="B178" s="103">
        <v>169</v>
      </c>
      <c r="C178" s="23">
        <v>1169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5">
      <c r="B179" s="103">
        <v>170</v>
      </c>
      <c r="C179" s="23">
        <v>1170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5">
      <c r="B180" s="103">
        <v>171</v>
      </c>
      <c r="C180" s="23">
        <v>1171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5">
      <c r="B181" s="103">
        <v>172</v>
      </c>
      <c r="C181" s="23">
        <v>1172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5">
      <c r="B182" s="103">
        <v>173</v>
      </c>
      <c r="C182" s="23">
        <v>1173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5">
      <c r="B183" s="103">
        <v>174</v>
      </c>
      <c r="C183" s="23">
        <v>1174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5">
      <c r="B184" s="103">
        <v>175</v>
      </c>
      <c r="C184" s="23">
        <v>1175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5">
      <c r="B185" s="103">
        <v>176</v>
      </c>
      <c r="C185" s="23">
        <v>1176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5">
      <c r="B186" s="103">
        <v>177</v>
      </c>
      <c r="C186" s="23">
        <v>1177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5">
      <c r="B187" s="103">
        <v>178</v>
      </c>
      <c r="C187" s="23">
        <v>1178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5">
      <c r="B188" s="103">
        <v>179</v>
      </c>
      <c r="C188" s="23">
        <v>1179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5">
      <c r="B189" s="103">
        <v>180</v>
      </c>
      <c r="C189" s="23">
        <v>1180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5">
      <c r="B190" s="103">
        <v>181</v>
      </c>
      <c r="C190" s="23">
        <v>1181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5">
      <c r="B191" s="103">
        <v>182</v>
      </c>
      <c r="C191" s="23">
        <v>1182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5">
      <c r="B192" s="103">
        <v>183</v>
      </c>
      <c r="C192" s="23">
        <v>1183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5">
      <c r="B193" s="103">
        <v>184</v>
      </c>
      <c r="C193" s="23">
        <v>1184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5">
      <c r="B194" s="103">
        <v>185</v>
      </c>
      <c r="C194" s="23">
        <v>1185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5">
      <c r="B195" s="103">
        <v>186</v>
      </c>
      <c r="C195" s="23">
        <v>1186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5">
      <c r="B196" s="103">
        <v>187</v>
      </c>
      <c r="C196" s="23">
        <v>1187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5">
      <c r="B197" s="103">
        <v>188</v>
      </c>
      <c r="C197" s="23">
        <v>1188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5">
      <c r="B198" s="103">
        <v>189</v>
      </c>
      <c r="C198" s="23">
        <v>1189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5">
      <c r="B199" s="103">
        <v>190</v>
      </c>
      <c r="C199" s="23">
        <v>1190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5">
      <c r="B200" s="103">
        <v>191</v>
      </c>
      <c r="C200" s="23">
        <v>1191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5">
      <c r="B201" s="103">
        <v>192</v>
      </c>
      <c r="C201" s="23">
        <v>1192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5">
      <c r="B202" s="103">
        <v>193</v>
      </c>
      <c r="C202" s="23">
        <v>1193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5">
      <c r="B203" s="103">
        <v>194</v>
      </c>
      <c r="C203" s="23">
        <v>1194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5">
      <c r="B204" s="103">
        <v>195</v>
      </c>
      <c r="C204" s="23">
        <v>1195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5">
      <c r="B205" s="103">
        <v>196</v>
      </c>
      <c r="C205" s="23">
        <v>1196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5">
      <c r="B206" s="103">
        <v>197</v>
      </c>
      <c r="C206" s="23">
        <v>1197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5">
      <c r="B207" s="103">
        <v>198</v>
      </c>
      <c r="C207" s="23">
        <v>1198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5">
      <c r="B208" s="103">
        <v>199</v>
      </c>
      <c r="C208" s="23">
        <v>1199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5">
      <c r="B209" s="103">
        <v>200</v>
      </c>
      <c r="C209" s="23">
        <v>1200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5">
      <c r="B210" s="103">
        <v>201</v>
      </c>
      <c r="C210" s="23">
        <v>1201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5">
      <c r="B211" s="103">
        <v>202</v>
      </c>
      <c r="C211" s="23">
        <v>1202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5">
      <c r="B212" s="103">
        <v>203</v>
      </c>
      <c r="C212" s="23">
        <v>1203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5">
      <c r="B213" s="103">
        <v>204</v>
      </c>
      <c r="C213" s="23">
        <v>1204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5">
      <c r="B214" s="103">
        <v>205</v>
      </c>
      <c r="C214" s="23">
        <v>1205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5">
      <c r="B215" s="103">
        <v>206</v>
      </c>
      <c r="C215" s="23">
        <v>1206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5">
      <c r="B216" s="103">
        <v>207</v>
      </c>
      <c r="C216" s="23">
        <v>1207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5">
      <c r="B217" s="103">
        <v>208</v>
      </c>
      <c r="C217" s="23">
        <v>1208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5">
      <c r="B218" s="103">
        <v>209</v>
      </c>
      <c r="C218" s="23">
        <v>1209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5">
      <c r="B219" s="103">
        <v>210</v>
      </c>
      <c r="C219" s="23">
        <v>1210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5">
      <c r="B220" s="103">
        <v>211</v>
      </c>
      <c r="C220" s="23">
        <v>1211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5">
      <c r="B221" s="103">
        <v>212</v>
      </c>
      <c r="C221" s="23">
        <v>1212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5">
      <c r="B222" s="103">
        <v>213</v>
      </c>
      <c r="C222" s="23">
        <v>1213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5">
      <c r="B223" s="103">
        <v>214</v>
      </c>
      <c r="C223" s="23">
        <v>1214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5">
      <c r="B224" s="103">
        <v>215</v>
      </c>
      <c r="C224" s="23">
        <v>1215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5">
      <c r="B225" s="103">
        <v>216</v>
      </c>
      <c r="C225" s="23">
        <v>1216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5">
      <c r="B226" s="103">
        <v>217</v>
      </c>
      <c r="C226" s="23">
        <v>1217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5">
      <c r="B227" s="103">
        <v>218</v>
      </c>
      <c r="C227" s="23">
        <v>1218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5">
      <c r="B228" s="103">
        <v>219</v>
      </c>
      <c r="C228" s="23">
        <v>1219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5">
      <c r="B229" s="103">
        <v>220</v>
      </c>
      <c r="C229" s="23">
        <v>1220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5">
      <c r="B230" s="103">
        <v>221</v>
      </c>
      <c r="C230" s="23">
        <v>1221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5">
      <c r="B231" s="103">
        <v>222</v>
      </c>
      <c r="C231" s="23">
        <v>1222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5">
      <c r="B232" s="103">
        <v>223</v>
      </c>
      <c r="C232" s="23">
        <v>1223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5">
      <c r="B233" s="103">
        <v>224</v>
      </c>
      <c r="C233" s="23">
        <v>1224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5">
      <c r="B234" s="103">
        <v>225</v>
      </c>
      <c r="C234" s="23">
        <v>1225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5">
      <c r="B235" s="103">
        <v>226</v>
      </c>
      <c r="C235" s="23">
        <v>1226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5">
      <c r="B236" s="103">
        <v>227</v>
      </c>
      <c r="C236" s="23">
        <v>1227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5">
      <c r="B237" s="103">
        <v>228</v>
      </c>
      <c r="C237" s="23">
        <v>1228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5">
      <c r="B238" s="103">
        <v>229</v>
      </c>
      <c r="C238" s="23">
        <v>1229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5">
      <c r="B239" s="103">
        <v>230</v>
      </c>
      <c r="C239" s="23">
        <v>1230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5">
      <c r="B240" s="103">
        <v>231</v>
      </c>
      <c r="C240" s="23">
        <v>1231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5">
      <c r="B241" s="103">
        <v>232</v>
      </c>
      <c r="C241" s="23">
        <v>1232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5">
      <c r="B242" s="103">
        <v>233</v>
      </c>
      <c r="C242" s="23">
        <v>1233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5">
      <c r="B243" s="103">
        <v>234</v>
      </c>
      <c r="C243" s="23">
        <v>1234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5">
      <c r="B244" s="103">
        <v>235</v>
      </c>
      <c r="C244" s="23">
        <v>1235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5">
      <c r="B245" s="103">
        <v>236</v>
      </c>
      <c r="C245" s="23">
        <v>1236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5">
      <c r="B246" s="103">
        <v>237</v>
      </c>
      <c r="C246" s="23">
        <v>1237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5">
      <c r="B247" s="103">
        <v>238</v>
      </c>
      <c r="C247" s="23">
        <v>1238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5">
      <c r="B248" s="103">
        <v>239</v>
      </c>
      <c r="C248" s="23">
        <v>1239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5">
      <c r="B249" s="103">
        <v>240</v>
      </c>
      <c r="C249" s="23">
        <v>1240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5">
      <c r="B250" s="103">
        <v>241</v>
      </c>
      <c r="C250" s="23">
        <v>1241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5">
      <c r="B251" s="103">
        <v>242</v>
      </c>
      <c r="C251" s="23">
        <v>1242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5">
      <c r="B252" s="103">
        <v>243</v>
      </c>
      <c r="C252" s="23">
        <v>1243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5">
      <c r="B253" s="103">
        <v>244</v>
      </c>
      <c r="C253" s="23">
        <v>1244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5">
      <c r="B254" s="103">
        <v>245</v>
      </c>
      <c r="C254" s="23">
        <v>1245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5">
      <c r="B255" s="103">
        <v>246</v>
      </c>
      <c r="C255" s="23">
        <v>1246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5">
      <c r="B256" s="103">
        <v>247</v>
      </c>
      <c r="C256" s="23">
        <v>1247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5">
      <c r="B257" s="103">
        <v>248</v>
      </c>
      <c r="C257" s="23">
        <v>1248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5">
      <c r="B258" s="103">
        <v>249</v>
      </c>
      <c r="C258" s="23">
        <v>1249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5">
      <c r="B259" s="103">
        <v>250</v>
      </c>
      <c r="C259" s="23">
        <v>1250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5">
      <c r="B260" s="103">
        <v>251</v>
      </c>
      <c r="C260" s="23">
        <v>1251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5">
      <c r="B261" s="103">
        <v>252</v>
      </c>
      <c r="C261" s="23">
        <v>1252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5">
      <c r="B262" s="103">
        <v>253</v>
      </c>
      <c r="C262" s="23">
        <v>1253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5">
      <c r="B263" s="103">
        <v>254</v>
      </c>
      <c r="C263" s="23">
        <v>1254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5">
      <c r="B264" s="103">
        <v>255</v>
      </c>
      <c r="C264" s="23">
        <v>1255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5">
      <c r="B265" s="103">
        <v>256</v>
      </c>
      <c r="C265" s="23">
        <v>1256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5">
      <c r="B266" s="103">
        <v>257</v>
      </c>
      <c r="C266" s="23">
        <v>1257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5">
      <c r="B267" s="103">
        <v>258</v>
      </c>
      <c r="C267" s="23">
        <v>1258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5">
      <c r="B268" s="103">
        <v>259</v>
      </c>
      <c r="C268" s="23">
        <v>1259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5">
      <c r="B269" s="103">
        <v>260</v>
      </c>
      <c r="C269" s="23">
        <v>1260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5">
      <c r="B270" s="103">
        <v>261</v>
      </c>
      <c r="C270" s="23">
        <v>1261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5">
      <c r="B271" s="103">
        <v>262</v>
      </c>
      <c r="C271" s="23">
        <v>1262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5">
      <c r="B272" s="103">
        <v>263</v>
      </c>
      <c r="C272" s="23">
        <v>1263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5">
      <c r="B273" s="103">
        <v>264</v>
      </c>
      <c r="C273" s="23">
        <v>1264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5">
      <c r="B274" s="103">
        <v>265</v>
      </c>
      <c r="C274" s="23">
        <v>1265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5">
      <c r="B275" s="103">
        <v>266</v>
      </c>
      <c r="C275" s="23">
        <v>1266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5">
      <c r="B276" s="103">
        <v>267</v>
      </c>
      <c r="C276" s="23">
        <v>1267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5">
      <c r="B277" s="103">
        <v>268</v>
      </c>
      <c r="C277" s="23">
        <v>1268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5">
      <c r="B278" s="103">
        <v>269</v>
      </c>
      <c r="C278" s="23">
        <v>1269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5">
      <c r="B279" s="103">
        <v>270</v>
      </c>
      <c r="C279" s="23">
        <v>1270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5">
      <c r="B280" s="103">
        <v>271</v>
      </c>
      <c r="C280" s="23">
        <v>1271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5">
      <c r="B281" s="103">
        <v>272</v>
      </c>
      <c r="C281" s="23">
        <v>1272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5">
      <c r="B282" s="103">
        <v>273</v>
      </c>
      <c r="C282" s="23">
        <v>1273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5">
      <c r="B283" s="103">
        <v>274</v>
      </c>
      <c r="C283" s="23">
        <v>1274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5">
      <c r="B284" s="103">
        <v>275</v>
      </c>
      <c r="C284" s="23">
        <v>1275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5">
      <c r="B285" s="103">
        <v>276</v>
      </c>
      <c r="C285" s="23">
        <v>1276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5">
      <c r="B286" s="103">
        <v>277</v>
      </c>
      <c r="C286" s="23">
        <v>1277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5">
      <c r="B287" s="103">
        <v>278</v>
      </c>
      <c r="C287" s="23">
        <v>1278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5">
      <c r="B288" s="103">
        <v>279</v>
      </c>
      <c r="C288" s="23">
        <v>1279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5">
      <c r="B289" s="103">
        <v>280</v>
      </c>
      <c r="C289" s="23">
        <v>1280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5">
      <c r="B290" s="103">
        <v>281</v>
      </c>
      <c r="C290" s="23">
        <v>1281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5">
      <c r="B291" s="103">
        <v>282</v>
      </c>
      <c r="C291" s="23">
        <v>1282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5">
      <c r="B292" s="103">
        <v>283</v>
      </c>
      <c r="C292" s="23">
        <v>1283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5">
      <c r="B293" s="103">
        <v>284</v>
      </c>
      <c r="C293" s="23">
        <v>1284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5">
      <c r="B294" s="103">
        <v>285</v>
      </c>
      <c r="C294" s="23">
        <v>1285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5">
      <c r="B295" s="103">
        <v>286</v>
      </c>
      <c r="C295" s="23">
        <v>1286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5">
      <c r="B296" s="103">
        <v>287</v>
      </c>
      <c r="C296" s="23">
        <v>1287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5">
      <c r="B297" s="103">
        <v>288</v>
      </c>
      <c r="C297" s="23">
        <v>1288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5">
      <c r="B298" s="103">
        <v>289</v>
      </c>
      <c r="C298" s="23">
        <v>1289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5">
      <c r="B299" s="103">
        <v>290</v>
      </c>
      <c r="C299" s="23">
        <v>1290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5">
      <c r="B300" s="103">
        <v>291</v>
      </c>
      <c r="C300" s="23">
        <v>1291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5">
      <c r="B301" s="103">
        <v>292</v>
      </c>
      <c r="C301" s="23">
        <v>1292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5">
      <c r="B302" s="103">
        <v>293</v>
      </c>
      <c r="C302" s="23">
        <v>1293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5">
      <c r="B303" s="103">
        <v>294</v>
      </c>
      <c r="C303" s="23">
        <v>1294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5">
      <c r="B304" s="103">
        <v>295</v>
      </c>
      <c r="C304" s="23">
        <v>1295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5">
      <c r="B305" s="103">
        <v>296</v>
      </c>
      <c r="C305" s="23">
        <v>1296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5">
      <c r="B306" s="103">
        <v>297</v>
      </c>
      <c r="C306" s="23">
        <v>1297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5">
      <c r="B307" s="103">
        <v>298</v>
      </c>
      <c r="C307" s="23">
        <v>1298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5">
      <c r="B308" s="103">
        <v>299</v>
      </c>
      <c r="C308" s="23">
        <v>1299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5">
      <c r="B309" s="103">
        <v>300</v>
      </c>
      <c r="C309" s="23">
        <v>1300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5">
      <c r="B310" s="103">
        <v>301</v>
      </c>
      <c r="C310" s="23">
        <v>1301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5">
      <c r="B311" s="103">
        <v>302</v>
      </c>
      <c r="C311" s="23">
        <v>1302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5">
      <c r="B312" s="103">
        <v>303</v>
      </c>
      <c r="C312" s="23">
        <v>1303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5">
      <c r="B313" s="103">
        <v>304</v>
      </c>
      <c r="C313" s="23">
        <v>1304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5">
      <c r="B314" s="103">
        <v>305</v>
      </c>
      <c r="C314" s="23">
        <v>1305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5">
      <c r="B315" s="103">
        <v>306</v>
      </c>
      <c r="C315" s="23">
        <v>1306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5">
      <c r="B316" s="103">
        <v>307</v>
      </c>
      <c r="C316" s="23">
        <v>1307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5">
      <c r="B317" s="103">
        <v>308</v>
      </c>
      <c r="C317" s="23">
        <v>1308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5">
      <c r="B318" s="103">
        <v>309</v>
      </c>
      <c r="C318" s="23">
        <v>1309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5">
      <c r="B319" s="103">
        <v>310</v>
      </c>
      <c r="C319" s="23">
        <v>1310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5">
      <c r="B320" s="103">
        <v>311</v>
      </c>
      <c r="C320" s="23">
        <v>1311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5">
      <c r="B321" s="103">
        <v>312</v>
      </c>
      <c r="C321" s="23">
        <v>1312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5">
      <c r="B322" s="103">
        <v>313</v>
      </c>
      <c r="C322" s="23">
        <v>1313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5">
      <c r="B323" s="103">
        <v>314</v>
      </c>
      <c r="C323" s="23">
        <v>1314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5">
      <c r="B324" s="103">
        <v>315</v>
      </c>
      <c r="C324" s="23">
        <v>1315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5">
      <c r="B325" s="103">
        <v>316</v>
      </c>
      <c r="C325" s="23">
        <v>1316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5">
      <c r="B326" s="103">
        <v>317</v>
      </c>
      <c r="C326" s="23">
        <v>1317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5">
      <c r="B327" s="103">
        <v>318</v>
      </c>
      <c r="C327" s="23">
        <v>1318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5">
      <c r="B328" s="103">
        <v>319</v>
      </c>
      <c r="C328" s="23">
        <v>1319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5">
      <c r="B329" s="103">
        <v>320</v>
      </c>
      <c r="C329" s="23">
        <v>1320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5">
      <c r="B330" s="103">
        <v>321</v>
      </c>
      <c r="C330" s="23">
        <v>1321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5">
      <c r="B331" s="103">
        <v>322</v>
      </c>
      <c r="C331" s="23">
        <v>1322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5">
      <c r="B332" s="103">
        <v>323</v>
      </c>
      <c r="C332" s="23">
        <v>1323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5">
      <c r="B333" s="103">
        <v>324</v>
      </c>
      <c r="C333" s="23">
        <v>1324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5">
      <c r="B334" s="103">
        <v>325</v>
      </c>
      <c r="C334" s="23">
        <v>1325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5">
      <c r="B335" s="103">
        <v>326</v>
      </c>
      <c r="C335" s="23">
        <v>1326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5">
      <c r="B336" s="103">
        <v>327</v>
      </c>
      <c r="C336" s="23">
        <v>1327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5">
      <c r="B337" s="103">
        <v>328</v>
      </c>
      <c r="C337" s="23">
        <v>1328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5">
      <c r="B338" s="103">
        <v>329</v>
      </c>
      <c r="C338" s="23">
        <v>1329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5">
      <c r="B339" s="103">
        <v>330</v>
      </c>
      <c r="C339" s="23">
        <v>1330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5">
      <c r="B340" s="103">
        <v>331</v>
      </c>
      <c r="C340" s="23">
        <v>1331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5">
      <c r="B341" s="103">
        <v>332</v>
      </c>
      <c r="C341" s="23">
        <v>1332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5">
      <c r="B342" s="103">
        <v>333</v>
      </c>
      <c r="C342" s="23">
        <v>1333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5">
      <c r="B343" s="103">
        <v>334</v>
      </c>
      <c r="C343" s="23">
        <v>1334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5">
      <c r="B344" s="103">
        <v>335</v>
      </c>
      <c r="C344" s="23">
        <v>1335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5">
      <c r="B345" s="103">
        <v>336</v>
      </c>
      <c r="C345" s="23">
        <v>1336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5">
      <c r="B346" s="103">
        <v>337</v>
      </c>
      <c r="C346" s="23">
        <v>1337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5">
      <c r="B347" s="103">
        <v>338</v>
      </c>
      <c r="C347" s="23">
        <v>1338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5">
      <c r="B348" s="103">
        <v>339</v>
      </c>
      <c r="C348" s="23">
        <v>1339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5">
      <c r="B349" s="103">
        <v>340</v>
      </c>
      <c r="C349" s="23">
        <v>1340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5">
      <c r="B350" s="103">
        <v>341</v>
      </c>
      <c r="C350" s="23">
        <v>1341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5">
      <c r="B351" s="103">
        <v>342</v>
      </c>
      <c r="C351" s="23">
        <v>1342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5">
      <c r="B352" s="103">
        <v>343</v>
      </c>
      <c r="C352" s="23">
        <v>1343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5">
      <c r="B353" s="103">
        <v>344</v>
      </c>
      <c r="C353" s="23">
        <v>1344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5">
      <c r="B354" s="103">
        <v>345</v>
      </c>
      <c r="C354" s="23">
        <v>1345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5">
      <c r="B355" s="103">
        <v>346</v>
      </c>
      <c r="C355" s="23">
        <v>1346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5">
      <c r="B356" s="103">
        <v>347</v>
      </c>
      <c r="C356" s="23">
        <v>1347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5">
      <c r="B357" s="103">
        <v>348</v>
      </c>
      <c r="C357" s="23">
        <v>1348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5">
      <c r="B358" s="103">
        <v>349</v>
      </c>
      <c r="C358" s="23">
        <v>1349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5">
      <c r="B359" s="103">
        <v>350</v>
      </c>
      <c r="C359" s="23">
        <v>1350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5">
      <c r="B360" s="103">
        <v>351</v>
      </c>
      <c r="C360" s="23">
        <v>1351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5">
      <c r="B361" s="103">
        <v>352</v>
      </c>
      <c r="C361" s="23">
        <v>1352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5">
      <c r="B362" s="103">
        <v>353</v>
      </c>
      <c r="C362" s="23">
        <v>1353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5">
      <c r="B363" s="103">
        <v>354</v>
      </c>
      <c r="C363" s="23">
        <v>1354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5">
      <c r="B364" s="103">
        <v>355</v>
      </c>
      <c r="C364" s="23">
        <v>1355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5">
      <c r="B365" s="103">
        <v>356</v>
      </c>
      <c r="C365" s="23">
        <v>1356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5">
      <c r="B366" s="103">
        <v>357</v>
      </c>
      <c r="C366" s="23">
        <v>1357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5">
      <c r="B367" s="103">
        <v>358</v>
      </c>
      <c r="C367" s="23">
        <v>1358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5">
      <c r="B368" s="103">
        <v>359</v>
      </c>
      <c r="C368" s="23">
        <v>1359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5">
      <c r="B369" s="103">
        <v>360</v>
      </c>
      <c r="C369" s="23">
        <v>1360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5">
      <c r="B370" s="103">
        <v>361</v>
      </c>
      <c r="C370" s="23">
        <v>1361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5">
      <c r="B371" s="103">
        <v>362</v>
      </c>
      <c r="C371" s="23">
        <v>1362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5">
      <c r="B372" s="103">
        <v>363</v>
      </c>
      <c r="C372" s="23">
        <v>1363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5">
      <c r="B373" s="103">
        <v>364</v>
      </c>
      <c r="C373" s="23">
        <v>1364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5">
      <c r="B374" s="103">
        <v>365</v>
      </c>
      <c r="C374" s="23">
        <v>1365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5">
      <c r="B375" s="103">
        <v>366</v>
      </c>
      <c r="C375" s="23">
        <v>1366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5">
      <c r="B376" s="103">
        <v>367</v>
      </c>
      <c r="C376" s="23">
        <v>1367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5">
      <c r="B377" s="103">
        <v>368</v>
      </c>
      <c r="C377" s="23">
        <v>1368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5">
      <c r="B378" s="103">
        <v>369</v>
      </c>
      <c r="C378" s="23">
        <v>1369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5">
      <c r="B379" s="103">
        <v>370</v>
      </c>
      <c r="C379" s="23">
        <v>1370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5">
      <c r="B380" s="103">
        <v>371</v>
      </c>
      <c r="C380" s="23">
        <v>1371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5">
      <c r="B381" s="103">
        <v>372</v>
      </c>
      <c r="C381" s="23">
        <v>1372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5">
      <c r="B382" s="103">
        <v>373</v>
      </c>
      <c r="C382" s="23">
        <v>1373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5">
      <c r="B383" s="103">
        <v>374</v>
      </c>
      <c r="C383" s="23">
        <v>1374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5">
      <c r="B384" s="103">
        <v>375</v>
      </c>
      <c r="C384" s="23">
        <v>1375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5">
      <c r="B385" s="103">
        <v>376</v>
      </c>
      <c r="C385" s="23">
        <v>1376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5">
      <c r="B386" s="103">
        <v>377</v>
      </c>
      <c r="C386" s="23">
        <v>1377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5">
      <c r="B387" s="103">
        <v>378</v>
      </c>
      <c r="C387" s="23">
        <v>1378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5">
      <c r="B388" s="103">
        <v>379</v>
      </c>
      <c r="C388" s="23">
        <v>1379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5">
      <c r="B389" s="103">
        <v>380</v>
      </c>
      <c r="C389" s="23">
        <v>1380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5">
      <c r="B390" s="103">
        <v>381</v>
      </c>
      <c r="C390" s="23">
        <v>1381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5">
      <c r="B391" s="103">
        <v>382</v>
      </c>
      <c r="C391" s="23">
        <v>1382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5">
      <c r="B392" s="103">
        <v>383</v>
      </c>
      <c r="C392" s="23">
        <v>1383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5">
      <c r="B393" s="103">
        <v>384</v>
      </c>
      <c r="C393" s="23">
        <v>1384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5">
      <c r="B394" s="103">
        <v>385</v>
      </c>
      <c r="C394" s="23">
        <v>1385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5">
      <c r="B395" s="103">
        <v>386</v>
      </c>
      <c r="C395" s="23">
        <v>1386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5">
      <c r="B396" s="103">
        <v>387</v>
      </c>
      <c r="C396" s="23">
        <v>1387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5">
      <c r="B397" s="103">
        <v>388</v>
      </c>
      <c r="C397" s="23">
        <v>1388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5">
      <c r="B398" s="103">
        <v>389</v>
      </c>
      <c r="C398" s="23">
        <v>1389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5">
      <c r="B399" s="103">
        <v>390</v>
      </c>
      <c r="C399" s="23">
        <v>1390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5">
      <c r="B400" s="103">
        <v>391</v>
      </c>
      <c r="C400" s="23">
        <v>1391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5">
      <c r="B401" s="103">
        <v>392</v>
      </c>
      <c r="C401" s="23">
        <v>1392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5">
      <c r="B402" s="103">
        <v>393</v>
      </c>
      <c r="C402" s="23">
        <v>1393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5">
      <c r="B403" s="103">
        <v>394</v>
      </c>
      <c r="C403" s="23">
        <v>1394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5">
      <c r="B404" s="103">
        <v>395</v>
      </c>
      <c r="C404" s="23">
        <v>1395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5">
      <c r="B405" s="103">
        <v>396</v>
      </c>
      <c r="C405" s="23">
        <v>1396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5">
      <c r="B406" s="103">
        <v>397</v>
      </c>
      <c r="C406" s="23">
        <v>1397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5">
      <c r="B407" s="103">
        <v>398</v>
      </c>
      <c r="C407" s="23">
        <v>1398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5">
      <c r="B408" s="103">
        <v>399</v>
      </c>
      <c r="C408" s="23">
        <v>1399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5">
      <c r="B409" s="103">
        <v>400</v>
      </c>
      <c r="C409" s="23">
        <v>1400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5">
      <c r="B410" s="103">
        <v>401</v>
      </c>
      <c r="C410" s="23">
        <v>1401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5">
      <c r="B411" s="103">
        <v>402</v>
      </c>
      <c r="C411" s="23">
        <v>1402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5">
      <c r="B412" s="103">
        <v>403</v>
      </c>
      <c r="C412" s="23">
        <v>1403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5">
      <c r="B413" s="103">
        <v>404</v>
      </c>
      <c r="C413" s="23">
        <v>1404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5">
      <c r="B414" s="103">
        <v>405</v>
      </c>
      <c r="C414" s="23">
        <v>1405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5">
      <c r="B415" s="103">
        <v>406</v>
      </c>
      <c r="C415" s="23">
        <v>1406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5">
      <c r="B416" s="103">
        <v>407</v>
      </c>
      <c r="C416" s="23">
        <v>1407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5">
      <c r="B417" s="103">
        <v>408</v>
      </c>
      <c r="C417" s="23">
        <v>1408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5">
      <c r="B418" s="103">
        <v>409</v>
      </c>
      <c r="C418" s="23">
        <v>1409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5">
      <c r="B419" s="103">
        <v>410</v>
      </c>
      <c r="C419" s="23">
        <v>1410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5">
      <c r="B420" s="103">
        <v>411</v>
      </c>
      <c r="C420" s="23">
        <v>1411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5">
      <c r="B421" s="103">
        <v>412</v>
      </c>
      <c r="C421" s="23">
        <v>1412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5">
      <c r="B422" s="103">
        <v>413</v>
      </c>
      <c r="C422" s="23">
        <v>1413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5">
      <c r="B423" s="103">
        <v>414</v>
      </c>
      <c r="C423" s="23">
        <v>1414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5">
      <c r="B424" s="103">
        <v>415</v>
      </c>
      <c r="C424" s="23">
        <v>1415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5">
      <c r="B425" s="103">
        <v>416</v>
      </c>
      <c r="C425" s="23">
        <v>1416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5">
      <c r="B426" s="103">
        <v>417</v>
      </c>
      <c r="C426" s="23">
        <v>1417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5">
      <c r="B427" s="103">
        <v>418</v>
      </c>
      <c r="C427" s="23">
        <v>1418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5">
      <c r="B428" s="103">
        <v>419</v>
      </c>
      <c r="C428" s="23">
        <v>1419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5">
      <c r="B429" s="103">
        <v>420</v>
      </c>
      <c r="C429" s="23">
        <v>1420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5">
      <c r="B430" s="103">
        <v>421</v>
      </c>
      <c r="C430" s="23">
        <v>1421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5">
      <c r="B431" s="103">
        <v>422</v>
      </c>
      <c r="C431" s="23">
        <v>1422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5">
      <c r="B432" s="103">
        <v>423</v>
      </c>
      <c r="C432" s="23">
        <v>1423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5">
      <c r="B433" s="103">
        <v>424</v>
      </c>
      <c r="C433" s="23">
        <v>1424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5">
      <c r="B434" s="103">
        <v>425</v>
      </c>
      <c r="C434" s="23">
        <v>1425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5">
      <c r="B435" s="103">
        <v>426</v>
      </c>
      <c r="C435" s="23">
        <v>1426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5">
      <c r="B436" s="103">
        <v>427</v>
      </c>
      <c r="C436" s="23">
        <v>1427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5">
      <c r="B437" s="103">
        <v>428</v>
      </c>
      <c r="C437" s="23">
        <v>1428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5">
      <c r="B438" s="103">
        <v>429</v>
      </c>
      <c r="C438" s="23">
        <v>1429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5">
      <c r="B439" s="103">
        <v>430</v>
      </c>
      <c r="C439" s="23">
        <v>1430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5">
      <c r="B440" s="103">
        <v>431</v>
      </c>
      <c r="C440" s="23">
        <v>1431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5">
      <c r="B441" s="103">
        <v>432</v>
      </c>
      <c r="C441" s="23">
        <v>1432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5">
      <c r="B442" s="103">
        <v>433</v>
      </c>
      <c r="C442" s="23">
        <v>1433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5">
      <c r="B443" s="103">
        <v>434</v>
      </c>
      <c r="C443" s="23">
        <v>1434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5">
      <c r="B444" s="103">
        <v>435</v>
      </c>
      <c r="C444" s="23">
        <v>1435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5">
      <c r="B445" s="103">
        <v>436</v>
      </c>
      <c r="C445" s="23">
        <v>1436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5">
      <c r="B446" s="103">
        <v>437</v>
      </c>
      <c r="C446" s="23">
        <v>1437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5">
      <c r="B447" s="103">
        <v>438</v>
      </c>
      <c r="C447" s="23">
        <v>1438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5">
      <c r="B448" s="103">
        <v>439</v>
      </c>
      <c r="C448" s="23">
        <v>1439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5">
      <c r="B449" s="103">
        <v>440</v>
      </c>
      <c r="C449" s="23">
        <v>1440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5">
      <c r="B450" s="103">
        <v>441</v>
      </c>
      <c r="C450" s="23">
        <v>1441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5">
      <c r="B451" s="103">
        <v>442</v>
      </c>
      <c r="C451" s="23">
        <v>1442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5">
      <c r="B452" s="103">
        <v>443</v>
      </c>
      <c r="C452" s="23">
        <v>1443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5">
      <c r="B453" s="103">
        <v>444</v>
      </c>
      <c r="C453" s="23">
        <v>1444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5">
      <c r="B454" s="103">
        <v>445</v>
      </c>
      <c r="C454" s="23">
        <v>1445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5">
      <c r="B455" s="103">
        <v>446</v>
      </c>
      <c r="C455" s="23">
        <v>1446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5">
      <c r="B456" s="103">
        <v>447</v>
      </c>
      <c r="C456" s="23">
        <v>1447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5">
      <c r="B457" s="103">
        <v>448</v>
      </c>
      <c r="C457" s="23">
        <v>1448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5">
      <c r="B458" s="103">
        <v>449</v>
      </c>
      <c r="C458" s="23">
        <v>1449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5">
      <c r="B459" s="103">
        <v>450</v>
      </c>
      <c r="C459" s="23">
        <v>1450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5">
      <c r="B460" s="103">
        <v>451</v>
      </c>
      <c r="C460" s="23">
        <v>1451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5">
      <c r="B461" s="103">
        <v>452</v>
      </c>
      <c r="C461" s="23">
        <v>1452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5">
      <c r="B462" s="103">
        <v>453</v>
      </c>
      <c r="C462" s="23">
        <v>1453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5">
      <c r="B463" s="103">
        <v>454</v>
      </c>
      <c r="C463" s="23">
        <v>1454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5">
      <c r="B464" s="103">
        <v>455</v>
      </c>
      <c r="C464" s="23">
        <v>1455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5">
      <c r="B465" s="103">
        <v>456</v>
      </c>
      <c r="C465" s="23">
        <v>1456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5">
      <c r="B466" s="103">
        <v>457</v>
      </c>
      <c r="C466" s="23">
        <v>1457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5">
      <c r="B467" s="103">
        <v>458</v>
      </c>
      <c r="C467" s="23">
        <v>1458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5">
      <c r="B468" s="103">
        <v>459</v>
      </c>
      <c r="C468" s="23">
        <v>1459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5">
      <c r="B469" s="103">
        <v>460</v>
      </c>
      <c r="C469" s="23">
        <v>1460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5">
      <c r="B470" s="103">
        <v>461</v>
      </c>
      <c r="C470" s="23">
        <v>1461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5">
      <c r="B471" s="103">
        <v>462</v>
      </c>
      <c r="C471" s="23">
        <v>1462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5">
      <c r="B472" s="103">
        <v>463</v>
      </c>
      <c r="C472" s="23">
        <v>1463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5">
      <c r="B473" s="103">
        <v>464</v>
      </c>
      <c r="C473" s="23">
        <v>1464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5">
      <c r="B474" s="103">
        <v>465</v>
      </c>
      <c r="C474" s="23">
        <v>1465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5">
      <c r="B475" s="103">
        <v>466</v>
      </c>
      <c r="C475" s="23">
        <v>1466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5">
      <c r="B476" s="103">
        <v>467</v>
      </c>
      <c r="C476" s="23">
        <v>1467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5">
      <c r="B477" s="103">
        <v>468</v>
      </c>
      <c r="C477" s="23">
        <v>1468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5">
      <c r="B478" s="103">
        <v>469</v>
      </c>
      <c r="C478" s="23">
        <v>1469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5">
      <c r="B479" s="103">
        <v>470</v>
      </c>
      <c r="C479" s="23">
        <v>1470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5">
      <c r="B480" s="103">
        <v>471</v>
      </c>
      <c r="C480" s="23">
        <v>1471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5">
      <c r="B481" s="103">
        <v>472</v>
      </c>
      <c r="C481" s="23">
        <v>1472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5">
      <c r="B482" s="103">
        <v>473</v>
      </c>
      <c r="C482" s="23">
        <v>1473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5">
      <c r="B483" s="103">
        <v>474</v>
      </c>
      <c r="C483" s="23">
        <v>1474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5">
      <c r="B484" s="103">
        <v>475</v>
      </c>
      <c r="C484" s="23">
        <v>1475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5">
      <c r="B485" s="103">
        <v>476</v>
      </c>
      <c r="C485" s="23">
        <v>1476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5">
      <c r="B486" s="103">
        <v>477</v>
      </c>
      <c r="C486" s="23">
        <v>1477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5">
      <c r="B487" s="103">
        <v>478</v>
      </c>
      <c r="C487" s="23">
        <v>1478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5">
      <c r="B488" s="103">
        <v>479</v>
      </c>
      <c r="C488" s="23">
        <v>1479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5">
      <c r="B489" s="103">
        <v>480</v>
      </c>
      <c r="C489" s="23">
        <v>1480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5">
      <c r="B490" s="103">
        <v>481</v>
      </c>
      <c r="C490" s="23">
        <v>1481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5">
      <c r="B491" s="103">
        <v>482</v>
      </c>
      <c r="C491" s="23">
        <v>1482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5">
      <c r="B492" s="103">
        <v>483</v>
      </c>
      <c r="C492" s="23">
        <v>1483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5">
      <c r="B493" s="103">
        <v>484</v>
      </c>
      <c r="C493" s="23">
        <v>1484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5">
      <c r="B494" s="103">
        <v>485</v>
      </c>
      <c r="C494" s="23">
        <v>1485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5">
      <c r="B495" s="103">
        <v>486</v>
      </c>
      <c r="C495" s="23">
        <v>1486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5">
      <c r="B496" s="103">
        <v>487</v>
      </c>
      <c r="C496" s="23">
        <v>1487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5">
      <c r="B497" s="103">
        <v>488</v>
      </c>
      <c r="C497" s="23">
        <v>1488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5">
      <c r="B498" s="103">
        <v>489</v>
      </c>
      <c r="C498" s="23">
        <v>1489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5">
      <c r="B499" s="103">
        <v>490</v>
      </c>
      <c r="C499" s="23">
        <v>1490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5">
      <c r="B500" s="103">
        <v>491</v>
      </c>
      <c r="C500" s="23">
        <v>1491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5">
      <c r="B501" s="103">
        <v>492</v>
      </c>
      <c r="C501" s="23">
        <v>1492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5">
      <c r="B502" s="103">
        <v>493</v>
      </c>
      <c r="C502" s="23">
        <v>1493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5">
      <c r="B503" s="103">
        <v>494</v>
      </c>
      <c r="C503" s="23">
        <v>1494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5">
      <c r="B504" s="103">
        <v>495</v>
      </c>
      <c r="C504" s="23">
        <v>1495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5">
      <c r="B505" s="103">
        <v>496</v>
      </c>
      <c r="C505" s="23">
        <v>1496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5">
      <c r="B506" s="103">
        <v>497</v>
      </c>
      <c r="C506" s="23">
        <v>1497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5">
      <c r="B507" s="103">
        <v>498</v>
      </c>
      <c r="C507" s="23">
        <v>1498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5">
      <c r="B508" s="103">
        <v>499</v>
      </c>
      <c r="C508" s="23">
        <v>1499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5">
      <c r="B509" s="103">
        <v>500</v>
      </c>
      <c r="C509" s="23">
        <v>1500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5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3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5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5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5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5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5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5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5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5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5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5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5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5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5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5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5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5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5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5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5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5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5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5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5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5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5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5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5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5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5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5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5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5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5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5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5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5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5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5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5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5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5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5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5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5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5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5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5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5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5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5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5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5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5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5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5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5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5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5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5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5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5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5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5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5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5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5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5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5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5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5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5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5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5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5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5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5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5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5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5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5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5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5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5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5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5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5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5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5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5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5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5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5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5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5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5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5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5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5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5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5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5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5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5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5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5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5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5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5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5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5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5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5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5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5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5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5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5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5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5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5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5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5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5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5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5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5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5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5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5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5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5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5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5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5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5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5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5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5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5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5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5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5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5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5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5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5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5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5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5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5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5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5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5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5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5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5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5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5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5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5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5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5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5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5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5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5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5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5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5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5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5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5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5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5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5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5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5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5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5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5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5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5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5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5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5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5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5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5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5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5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5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5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5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5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5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5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5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5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5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5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5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5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5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5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5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5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5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5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5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5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5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5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5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5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5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5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5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5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5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5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5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5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5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5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5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5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5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5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5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5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5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5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5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5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5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5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5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5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5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5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5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5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5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5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5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5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5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5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5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5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5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5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5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5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5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5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5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5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5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5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5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5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5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5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5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5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5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5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5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5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5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5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5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5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5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5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5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5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5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5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5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5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5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5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5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5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5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5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5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5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5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5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5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5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5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5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5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5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5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5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5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5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5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5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5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5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5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5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5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5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5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5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5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5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5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5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5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5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5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5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5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5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5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5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5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5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5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5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5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5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5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5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5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5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5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5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5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5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5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5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5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5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5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5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5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5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5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5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5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5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5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5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5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5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5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5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5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5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5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5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5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5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5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5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5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5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5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5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5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5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5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5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5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5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5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5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5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5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5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5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5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5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5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5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5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5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5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5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5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5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5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5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5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5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5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5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5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5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5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5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5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5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5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5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5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5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5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5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5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5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5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5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5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5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5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5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5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5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5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5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5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5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5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5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5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5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5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5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5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5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5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5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5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5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5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5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5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5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5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5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5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5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5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5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5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5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5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5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5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5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5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5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5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5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5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5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5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5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5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5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5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5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5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5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5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5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5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5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5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5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5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5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5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5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5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5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5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5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5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5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5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5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5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5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5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5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5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5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5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5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5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5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5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5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5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5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5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5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5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5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5"/>
    <row r="1013" spans="4:98" hidden="1" x14ac:dyDescent="0.25"/>
    <row r="1014" spans="4:98" hidden="1" x14ac:dyDescent="0.25"/>
    <row r="1015" spans="4:98" hidden="1" x14ac:dyDescent="0.25"/>
    <row r="1016" spans="4:98" hidden="1" x14ac:dyDescent="0.25"/>
    <row r="1017" spans="4:98" hidden="1" x14ac:dyDescent="0.25"/>
    <row r="1018" spans="4:98" hidden="1" x14ac:dyDescent="0.25"/>
    <row r="1019" spans="4:98" hidden="1" x14ac:dyDescent="0.25"/>
    <row r="1020" spans="4:98" hidden="1" x14ac:dyDescent="0.25"/>
    <row r="1021" spans="4:98" hidden="1" x14ac:dyDescent="0.25"/>
    <row r="1022" spans="4:98" hidden="1" x14ac:dyDescent="0.25"/>
    <row r="1023" spans="4:98" hidden="1" x14ac:dyDescent="0.25"/>
    <row r="1024" spans="4:98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</sheetData>
  <sheetProtection password="CF42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8671875" defaultRowHeight="14.4" zeroHeight="1" x14ac:dyDescent="0.3"/>
  <cols>
    <col min="1" max="2" width="12.44140625" style="152" customWidth="1"/>
    <col min="3" max="3" width="65.88671875" style="152" customWidth="1"/>
    <col min="4" max="4" width="15.88671875" style="149"/>
    <col min="5" max="20" width="15.88671875" style="149" hidden="1" customWidth="1"/>
    <col min="21" max="16384" width="15.88671875" style="149"/>
  </cols>
  <sheetData>
    <row r="1" spans="1:20" ht="15" thickBot="1" x14ac:dyDescent="0.35">
      <c r="C1" s="151" t="s">
        <v>250</v>
      </c>
      <c r="H1" s="149" t="s">
        <v>311</v>
      </c>
      <c r="I1" s="149" t="s">
        <v>312</v>
      </c>
      <c r="J1" s="149" t="s">
        <v>313</v>
      </c>
      <c r="K1" s="149" t="s">
        <v>314</v>
      </c>
      <c r="T1" s="149" t="s">
        <v>249</v>
      </c>
    </row>
    <row r="2" spans="1:20" ht="28.8" x14ac:dyDescent="0.3">
      <c r="A2" s="157" t="s">
        <v>311</v>
      </c>
      <c r="B2" s="158" t="s">
        <v>312</v>
      </c>
      <c r="C2" s="159" t="s">
        <v>313</v>
      </c>
      <c r="H2" s="149" t="s">
        <v>315</v>
      </c>
      <c r="I2" s="149" t="s">
        <v>316</v>
      </c>
      <c r="J2" s="149" t="s">
        <v>317</v>
      </c>
      <c r="K2" s="149" t="s">
        <v>318</v>
      </c>
    </row>
    <row r="3" spans="1:20" ht="43.2" x14ac:dyDescent="0.3">
      <c r="A3" s="160" t="s">
        <v>315</v>
      </c>
      <c r="B3" s="161" t="s">
        <v>316</v>
      </c>
      <c r="C3" s="162" t="s">
        <v>317</v>
      </c>
      <c r="H3" s="149" t="s">
        <v>319</v>
      </c>
      <c r="I3" s="149" t="s">
        <v>320</v>
      </c>
      <c r="J3" s="149" t="s">
        <v>321</v>
      </c>
      <c r="K3" s="149" t="s">
        <v>322</v>
      </c>
    </row>
    <row r="4" spans="1:20" ht="28.8" x14ac:dyDescent="0.3">
      <c r="A4" s="160" t="s">
        <v>319</v>
      </c>
      <c r="B4" s="161" t="s">
        <v>320</v>
      </c>
      <c r="C4" s="162" t="s">
        <v>321</v>
      </c>
      <c r="H4" s="149" t="s">
        <v>323</v>
      </c>
      <c r="I4" s="149" t="s">
        <v>324</v>
      </c>
      <c r="J4" s="149" t="s">
        <v>325</v>
      </c>
      <c r="K4" s="149" t="s">
        <v>326</v>
      </c>
    </row>
    <row r="5" spans="1:20" ht="28.8" x14ac:dyDescent="0.3">
      <c r="A5" s="160" t="s">
        <v>323</v>
      </c>
      <c r="B5" s="161" t="s">
        <v>324</v>
      </c>
      <c r="C5" s="162" t="s">
        <v>325</v>
      </c>
      <c r="H5" s="149" t="s">
        <v>327</v>
      </c>
      <c r="I5" s="149" t="s">
        <v>328</v>
      </c>
      <c r="J5" s="149" t="s">
        <v>329</v>
      </c>
      <c r="K5" s="149" t="s">
        <v>330</v>
      </c>
    </row>
    <row r="6" spans="1:20" ht="43.2" x14ac:dyDescent="0.3">
      <c r="A6" s="160" t="s">
        <v>327</v>
      </c>
      <c r="B6" s="161" t="s">
        <v>328</v>
      </c>
      <c r="C6" s="162" t="s">
        <v>329</v>
      </c>
      <c r="H6" s="149" t="s">
        <v>331</v>
      </c>
      <c r="I6" s="149" t="s">
        <v>332</v>
      </c>
      <c r="J6" s="149" t="s">
        <v>333</v>
      </c>
      <c r="K6" s="149" t="s">
        <v>334</v>
      </c>
    </row>
    <row r="7" spans="1:20" ht="28.8" x14ac:dyDescent="0.3">
      <c r="A7" s="160" t="s">
        <v>331</v>
      </c>
      <c r="B7" s="161" t="s">
        <v>332</v>
      </c>
      <c r="C7" s="162" t="s">
        <v>333</v>
      </c>
      <c r="H7" s="149" t="s">
        <v>335</v>
      </c>
      <c r="I7" s="149" t="s">
        <v>336</v>
      </c>
      <c r="J7" s="149" t="s">
        <v>337</v>
      </c>
      <c r="K7" s="149" t="s">
        <v>338</v>
      </c>
    </row>
    <row r="8" spans="1:20" ht="28.8" x14ac:dyDescent="0.3">
      <c r="A8" s="160" t="s">
        <v>335</v>
      </c>
      <c r="B8" s="161" t="s">
        <v>336</v>
      </c>
      <c r="C8" s="162" t="s">
        <v>337</v>
      </c>
      <c r="H8" s="149" t="s">
        <v>339</v>
      </c>
      <c r="I8" s="149" t="s">
        <v>340</v>
      </c>
      <c r="J8" s="149" t="s">
        <v>341</v>
      </c>
      <c r="K8" s="149" t="s">
        <v>342</v>
      </c>
    </row>
    <row r="9" spans="1:20" ht="43.2" x14ac:dyDescent="0.3">
      <c r="A9" s="160" t="s">
        <v>339</v>
      </c>
      <c r="B9" s="161" t="s">
        <v>340</v>
      </c>
      <c r="C9" s="162" t="s">
        <v>341</v>
      </c>
      <c r="H9" s="149" t="s">
        <v>343</v>
      </c>
      <c r="I9" s="149" t="s">
        <v>344</v>
      </c>
      <c r="J9" s="149" t="s">
        <v>345</v>
      </c>
      <c r="K9" s="149" t="s">
        <v>346</v>
      </c>
    </row>
    <row r="10" spans="1:20" ht="43.2" x14ac:dyDescent="0.3">
      <c r="A10" s="160" t="s">
        <v>343</v>
      </c>
      <c r="B10" s="161" t="s">
        <v>344</v>
      </c>
      <c r="C10" s="162" t="s">
        <v>345</v>
      </c>
      <c r="H10" s="149" t="s">
        <v>347</v>
      </c>
      <c r="I10" s="149" t="s">
        <v>348</v>
      </c>
      <c r="J10" s="149" t="s">
        <v>349</v>
      </c>
      <c r="K10" s="149" t="s">
        <v>350</v>
      </c>
    </row>
    <row r="11" spans="1:20" ht="43.2" x14ac:dyDescent="0.3">
      <c r="A11" s="160" t="s">
        <v>347</v>
      </c>
      <c r="B11" s="161" t="s">
        <v>348</v>
      </c>
      <c r="C11" s="162" t="s">
        <v>349</v>
      </c>
      <c r="H11" s="149" t="s">
        <v>351</v>
      </c>
      <c r="I11" s="149" t="s">
        <v>352</v>
      </c>
      <c r="J11" s="149" t="s">
        <v>353</v>
      </c>
      <c r="K11" s="149" t="s">
        <v>354</v>
      </c>
    </row>
    <row r="12" spans="1:20" ht="43.2" x14ac:dyDescent="0.3">
      <c r="A12" s="160" t="s">
        <v>351</v>
      </c>
      <c r="B12" s="161" t="s">
        <v>352</v>
      </c>
      <c r="C12" s="162" t="s">
        <v>353</v>
      </c>
      <c r="H12" s="149" t="s">
        <v>355</v>
      </c>
      <c r="I12" s="149" t="s">
        <v>356</v>
      </c>
      <c r="J12" s="149" t="s">
        <v>357</v>
      </c>
      <c r="K12" s="149" t="s">
        <v>358</v>
      </c>
    </row>
    <row r="13" spans="1:20" ht="43.2" x14ac:dyDescent="0.3">
      <c r="A13" s="160" t="s">
        <v>355</v>
      </c>
      <c r="B13" s="161" t="s">
        <v>356</v>
      </c>
      <c r="C13" s="162" t="s">
        <v>357</v>
      </c>
      <c r="H13" s="149" t="s">
        <v>359</v>
      </c>
      <c r="I13" s="149" t="s">
        <v>360</v>
      </c>
      <c r="J13" s="149" t="s">
        <v>361</v>
      </c>
      <c r="K13" s="149" t="s">
        <v>362</v>
      </c>
    </row>
    <row r="14" spans="1:20" ht="43.2" x14ac:dyDescent="0.3">
      <c r="A14" s="160" t="s">
        <v>359</v>
      </c>
      <c r="B14" s="161" t="s">
        <v>360</v>
      </c>
      <c r="C14" s="162" t="s">
        <v>361</v>
      </c>
      <c r="H14" s="149" t="s">
        <v>363</v>
      </c>
      <c r="I14" s="149" t="s">
        <v>364</v>
      </c>
      <c r="J14" s="149" t="s">
        <v>365</v>
      </c>
      <c r="K14" s="149" t="s">
        <v>366</v>
      </c>
    </row>
    <row r="15" spans="1:20" ht="43.2" x14ac:dyDescent="0.3">
      <c r="A15" s="160" t="s">
        <v>363</v>
      </c>
      <c r="B15" s="161" t="s">
        <v>364</v>
      </c>
      <c r="C15" s="162" t="s">
        <v>365</v>
      </c>
      <c r="H15" s="149" t="s">
        <v>367</v>
      </c>
      <c r="I15" s="149" t="s">
        <v>368</v>
      </c>
      <c r="J15" s="149" t="s">
        <v>369</v>
      </c>
      <c r="K15" s="149" t="s">
        <v>370</v>
      </c>
    </row>
    <row r="16" spans="1:20" ht="28.8" x14ac:dyDescent="0.3">
      <c r="A16" s="160" t="s">
        <v>367</v>
      </c>
      <c r="B16" s="161" t="s">
        <v>368</v>
      </c>
      <c r="C16" s="162" t="s">
        <v>369</v>
      </c>
      <c r="H16" s="149" t="s">
        <v>371</v>
      </c>
      <c r="I16" s="149" t="s">
        <v>372</v>
      </c>
      <c r="J16" s="149" t="s">
        <v>373</v>
      </c>
      <c r="K16" s="149" t="s">
        <v>374</v>
      </c>
    </row>
    <row r="17" spans="1:11" ht="29.4" thickBot="1" x14ac:dyDescent="0.35">
      <c r="A17" s="163" t="s">
        <v>371</v>
      </c>
      <c r="B17" s="164" t="s">
        <v>372</v>
      </c>
      <c r="C17" s="165" t="s">
        <v>373</v>
      </c>
      <c r="H17" s="149" t="s">
        <v>375</v>
      </c>
      <c r="I17" s="149">
        <v>2199</v>
      </c>
      <c r="J17" s="149" t="s">
        <v>376</v>
      </c>
      <c r="K17" s="149" t="s">
        <v>377</v>
      </c>
    </row>
    <row r="18" spans="1:11" ht="15" thickBot="1" x14ac:dyDescent="0.35">
      <c r="C18" s="151" t="s">
        <v>249</v>
      </c>
      <c r="H18" s="149" t="s">
        <v>378</v>
      </c>
      <c r="I18" s="149">
        <v>2201</v>
      </c>
      <c r="J18" s="149" t="s">
        <v>379</v>
      </c>
      <c r="K18" s="149" t="s">
        <v>380</v>
      </c>
    </row>
    <row r="19" spans="1:11" x14ac:dyDescent="0.3">
      <c r="A19" s="157" t="s">
        <v>375</v>
      </c>
      <c r="B19" s="158">
        <v>2199</v>
      </c>
      <c r="C19" s="159" t="s">
        <v>376</v>
      </c>
      <c r="H19" s="149" t="s">
        <v>381</v>
      </c>
      <c r="I19" s="149">
        <v>2203</v>
      </c>
      <c r="J19" s="149" t="s">
        <v>382</v>
      </c>
      <c r="K19" s="149" t="s">
        <v>383</v>
      </c>
    </row>
    <row r="20" spans="1:11" ht="28.8" x14ac:dyDescent="0.3">
      <c r="A20" s="160" t="s">
        <v>378</v>
      </c>
      <c r="B20" s="161">
        <v>2201</v>
      </c>
      <c r="C20" s="162" t="s">
        <v>379</v>
      </c>
      <c r="H20" s="149" t="s">
        <v>384</v>
      </c>
      <c r="I20" s="149">
        <v>2204</v>
      </c>
      <c r="J20" s="149" t="s">
        <v>385</v>
      </c>
      <c r="K20" s="149" t="s">
        <v>386</v>
      </c>
    </row>
    <row r="21" spans="1:11" ht="28.8" x14ac:dyDescent="0.3">
      <c r="A21" s="160" t="s">
        <v>381</v>
      </c>
      <c r="B21" s="161">
        <v>2203</v>
      </c>
      <c r="C21" s="162" t="s">
        <v>382</v>
      </c>
      <c r="H21" s="149" t="s">
        <v>387</v>
      </c>
      <c r="I21" s="149">
        <v>2205</v>
      </c>
      <c r="J21" s="149" t="s">
        <v>388</v>
      </c>
      <c r="K21" s="149" t="s">
        <v>389</v>
      </c>
    </row>
    <row r="22" spans="1:11" ht="28.8" x14ac:dyDescent="0.3">
      <c r="A22" s="160" t="s">
        <v>384</v>
      </c>
      <c r="B22" s="161">
        <v>2204</v>
      </c>
      <c r="C22" s="162" t="s">
        <v>385</v>
      </c>
      <c r="H22" s="149" t="s">
        <v>390</v>
      </c>
      <c r="I22" s="149">
        <v>2207</v>
      </c>
      <c r="J22" s="149" t="s">
        <v>391</v>
      </c>
      <c r="K22" s="149" t="s">
        <v>392</v>
      </c>
    </row>
    <row r="23" spans="1:11" ht="28.8" x14ac:dyDescent="0.3">
      <c r="A23" s="160" t="s">
        <v>387</v>
      </c>
      <c r="B23" s="161">
        <v>2205</v>
      </c>
      <c r="C23" s="162" t="s">
        <v>388</v>
      </c>
      <c r="H23" s="149" t="s">
        <v>393</v>
      </c>
      <c r="I23" s="149">
        <v>2213</v>
      </c>
      <c r="J23" s="149" t="s">
        <v>394</v>
      </c>
      <c r="K23" s="149" t="s">
        <v>395</v>
      </c>
    </row>
    <row r="24" spans="1:11" ht="28.8" x14ac:dyDescent="0.3">
      <c r="A24" s="160" t="s">
        <v>390</v>
      </c>
      <c r="B24" s="161">
        <v>2207</v>
      </c>
      <c r="C24" s="162" t="s">
        <v>391</v>
      </c>
      <c r="H24" s="149" t="s">
        <v>396</v>
      </c>
      <c r="I24" s="149">
        <v>2217</v>
      </c>
      <c r="J24" s="149" t="s">
        <v>397</v>
      </c>
      <c r="K24" s="149" t="s">
        <v>398</v>
      </c>
    </row>
    <row r="25" spans="1:11" ht="28.8" x14ac:dyDescent="0.3">
      <c r="A25" s="160" t="s">
        <v>393</v>
      </c>
      <c r="B25" s="161">
        <v>2213</v>
      </c>
      <c r="C25" s="162" t="s">
        <v>394</v>
      </c>
      <c r="H25" s="149" t="s">
        <v>399</v>
      </c>
      <c r="I25" s="149">
        <v>2457</v>
      </c>
      <c r="J25" s="149" t="s">
        <v>400</v>
      </c>
      <c r="K25" s="149" t="s">
        <v>401</v>
      </c>
    </row>
    <row r="26" spans="1:11" ht="28.8" x14ac:dyDescent="0.3">
      <c r="A26" s="160" t="s">
        <v>396</v>
      </c>
      <c r="B26" s="161">
        <v>2217</v>
      </c>
      <c r="C26" s="162" t="s">
        <v>397</v>
      </c>
      <c r="H26" s="149" t="s">
        <v>402</v>
      </c>
      <c r="I26" s="149">
        <v>2458</v>
      </c>
      <c r="J26" s="149" t="s">
        <v>403</v>
      </c>
      <c r="K26" s="149" t="s">
        <v>404</v>
      </c>
    </row>
    <row r="27" spans="1:11" ht="28.8" x14ac:dyDescent="0.3">
      <c r="A27" s="160" t="s">
        <v>399</v>
      </c>
      <c r="B27" s="161">
        <v>2457</v>
      </c>
      <c r="C27" s="162" t="s">
        <v>400</v>
      </c>
      <c r="H27" s="149" t="s">
        <v>405</v>
      </c>
      <c r="I27" s="149">
        <v>2459</v>
      </c>
      <c r="J27" s="149" t="s">
        <v>406</v>
      </c>
      <c r="K27" s="149" t="s">
        <v>407</v>
      </c>
    </row>
    <row r="28" spans="1:11" ht="28.8" x14ac:dyDescent="0.3">
      <c r="A28" s="160" t="s">
        <v>402</v>
      </c>
      <c r="B28" s="161">
        <v>2458</v>
      </c>
      <c r="C28" s="162" t="s">
        <v>403</v>
      </c>
      <c r="H28" s="149" t="s">
        <v>408</v>
      </c>
      <c r="I28" s="149">
        <v>2461</v>
      </c>
      <c r="J28" s="149" t="s">
        <v>409</v>
      </c>
      <c r="K28" s="149" t="s">
        <v>410</v>
      </c>
    </row>
    <row r="29" spans="1:11" ht="28.8" x14ac:dyDescent="0.3">
      <c r="A29" s="160" t="s">
        <v>405</v>
      </c>
      <c r="B29" s="161">
        <v>2459</v>
      </c>
      <c r="C29" s="162" t="s">
        <v>406</v>
      </c>
      <c r="H29" s="149" t="s">
        <v>411</v>
      </c>
      <c r="I29" s="149">
        <v>2462</v>
      </c>
      <c r="J29" s="149" t="s">
        <v>412</v>
      </c>
      <c r="K29" s="149" t="s">
        <v>413</v>
      </c>
    </row>
    <row r="30" spans="1:11" ht="28.8" x14ac:dyDescent="0.3">
      <c r="A30" s="160" t="s">
        <v>408</v>
      </c>
      <c r="B30" s="161">
        <v>2461</v>
      </c>
      <c r="C30" s="162" t="s">
        <v>409</v>
      </c>
      <c r="H30" s="149" t="s">
        <v>414</v>
      </c>
      <c r="I30" s="149">
        <v>2468</v>
      </c>
      <c r="J30" s="149" t="s">
        <v>415</v>
      </c>
      <c r="K30" s="149" t="s">
        <v>416</v>
      </c>
    </row>
    <row r="31" spans="1:11" ht="28.8" x14ac:dyDescent="0.3">
      <c r="A31" s="160" t="s">
        <v>411</v>
      </c>
      <c r="B31" s="161">
        <v>2462</v>
      </c>
      <c r="C31" s="162" t="s">
        <v>412</v>
      </c>
      <c r="H31" s="149" t="s">
        <v>417</v>
      </c>
      <c r="I31" s="149">
        <v>2469</v>
      </c>
      <c r="J31" s="149" t="s">
        <v>418</v>
      </c>
      <c r="K31" s="149" t="s">
        <v>419</v>
      </c>
    </row>
    <row r="32" spans="1:11" ht="43.2" x14ac:dyDescent="0.3">
      <c r="A32" s="160" t="s">
        <v>414</v>
      </c>
      <c r="B32" s="161">
        <v>2468</v>
      </c>
      <c r="C32" s="162" t="s">
        <v>415</v>
      </c>
      <c r="H32" s="149" t="s">
        <v>420</v>
      </c>
      <c r="I32" s="149">
        <v>2470</v>
      </c>
      <c r="J32" s="149" t="s">
        <v>421</v>
      </c>
      <c r="K32" s="149" t="s">
        <v>422</v>
      </c>
    </row>
    <row r="33" spans="1:11" ht="28.8" x14ac:dyDescent="0.3">
      <c r="A33" s="160" t="s">
        <v>417</v>
      </c>
      <c r="B33" s="161">
        <v>2469</v>
      </c>
      <c r="C33" s="162" t="s">
        <v>418</v>
      </c>
      <c r="H33" s="149" t="s">
        <v>423</v>
      </c>
      <c r="I33" s="149">
        <v>2471</v>
      </c>
      <c r="J33" s="149" t="s">
        <v>424</v>
      </c>
      <c r="K33" s="149" t="s">
        <v>425</v>
      </c>
    </row>
    <row r="34" spans="1:11" ht="28.8" x14ac:dyDescent="0.3">
      <c r="A34" s="160" t="s">
        <v>420</v>
      </c>
      <c r="B34" s="161">
        <v>2470</v>
      </c>
      <c r="C34" s="162" t="s">
        <v>421</v>
      </c>
      <c r="H34" s="149" t="s">
        <v>426</v>
      </c>
      <c r="I34" s="149">
        <v>2473</v>
      </c>
      <c r="J34" s="149" t="s">
        <v>427</v>
      </c>
      <c r="K34" s="149" t="s">
        <v>428</v>
      </c>
    </row>
    <row r="35" spans="1:11" ht="28.8" x14ac:dyDescent="0.3">
      <c r="A35" s="160" t="s">
        <v>423</v>
      </c>
      <c r="B35" s="161">
        <v>2471</v>
      </c>
      <c r="C35" s="162" t="s">
        <v>424</v>
      </c>
      <c r="H35" s="149" t="s">
        <v>429</v>
      </c>
      <c r="I35" s="149">
        <v>2475</v>
      </c>
      <c r="J35" s="149" t="s">
        <v>430</v>
      </c>
      <c r="K35" s="149" t="s">
        <v>431</v>
      </c>
    </row>
    <row r="36" spans="1:11" ht="28.8" x14ac:dyDescent="0.3">
      <c r="A36" s="160" t="s">
        <v>426</v>
      </c>
      <c r="B36" s="161">
        <v>2473</v>
      </c>
      <c r="C36" s="162" t="s">
        <v>427</v>
      </c>
      <c r="H36" s="149" t="s">
        <v>432</v>
      </c>
      <c r="I36" s="149">
        <v>2477</v>
      </c>
      <c r="J36" s="149" t="s">
        <v>433</v>
      </c>
      <c r="K36" s="149" t="s">
        <v>434</v>
      </c>
    </row>
    <row r="37" spans="1:11" ht="28.8" x14ac:dyDescent="0.3">
      <c r="A37" s="160" t="s">
        <v>429</v>
      </c>
      <c r="B37" s="161">
        <v>2475</v>
      </c>
      <c r="C37" s="162" t="s">
        <v>430</v>
      </c>
      <c r="H37" s="149" t="s">
        <v>435</v>
      </c>
      <c r="J37" s="149" t="s">
        <v>436</v>
      </c>
      <c r="K37" s="149" t="s">
        <v>437</v>
      </c>
    </row>
    <row r="38" spans="1:11" ht="28.8" x14ac:dyDescent="0.3">
      <c r="A38" s="160" t="s">
        <v>432</v>
      </c>
      <c r="B38" s="161">
        <v>2477</v>
      </c>
      <c r="C38" s="162" t="s">
        <v>433</v>
      </c>
    </row>
    <row r="39" spans="1:11" ht="15" thickBot="1" x14ac:dyDescent="0.35">
      <c r="A39" s="163" t="s">
        <v>435</v>
      </c>
      <c r="B39" s="164"/>
      <c r="C39" s="165" t="s">
        <v>436</v>
      </c>
    </row>
    <row r="40" spans="1:11" x14ac:dyDescent="0.3"/>
    <row r="41" spans="1:11" x14ac:dyDescent="0.3"/>
    <row r="42" spans="1:11" x14ac:dyDescent="0.3"/>
    <row r="43" spans="1:11" x14ac:dyDescent="0.3"/>
    <row r="44" spans="1:11" x14ac:dyDescent="0.3"/>
    <row r="45" spans="1:11" x14ac:dyDescent="0.3"/>
    <row r="46" spans="1:11" x14ac:dyDescent="0.3"/>
    <row r="47" spans="1:11" x14ac:dyDescent="0.3"/>
    <row r="48" spans="1:11" x14ac:dyDescent="0.3"/>
    <row r="49" x14ac:dyDescent="0.3"/>
    <row r="50" x14ac:dyDescent="0.3"/>
    <row r="51" x14ac:dyDescent="0.3"/>
    <row r="52" x14ac:dyDescent="0.3"/>
  </sheetData>
  <sheetProtection password="CF42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B1" sqref="B1"/>
    </sheetView>
  </sheetViews>
  <sheetFormatPr defaultColWidth="4.109375" defaultRowHeight="13.2" x14ac:dyDescent="0.25"/>
  <cols>
    <col min="1" max="1" width="4.6640625" style="112" hidden="1" customWidth="1"/>
    <col min="2" max="2" width="6.109375" style="112" customWidth="1"/>
    <col min="3" max="3" width="22" style="112" customWidth="1"/>
    <col min="4" max="6" width="23.44140625" style="112" customWidth="1"/>
    <col min="7" max="7" width="6" style="112" customWidth="1"/>
    <col min="8" max="8" width="9.44140625" style="112" customWidth="1"/>
    <col min="9" max="9" width="11.109375" style="112" customWidth="1"/>
    <col min="10" max="25" width="5.6640625" style="112" customWidth="1"/>
    <col min="26" max="26" width="5.6640625" style="112" hidden="1" customWidth="1"/>
    <col min="27" max="27" width="5" style="112" hidden="1" customWidth="1"/>
    <col min="28" max="43" width="5.6640625" style="112" hidden="1" customWidth="1"/>
    <col min="44" max="45" width="10.109375" style="112" customWidth="1"/>
    <col min="46" max="46" width="11" style="112" hidden="1" customWidth="1"/>
    <col min="47" max="47" width="8.109375" style="112" customWidth="1"/>
    <col min="48" max="48" width="4.109375" style="112" customWidth="1"/>
    <col min="49" max="49" width="12" style="112" customWidth="1"/>
    <col min="50" max="50" width="3.5546875" style="112" customWidth="1"/>
    <col min="51" max="79" width="4.109375" style="112" customWidth="1"/>
    <col min="80" max="93" width="4.6640625" style="112" customWidth="1"/>
    <col min="94" max="99" width="4.109375" style="112" hidden="1" customWidth="1"/>
    <col min="100" max="100" width="9.6640625" style="112" customWidth="1"/>
    <col min="101" max="103" width="4.109375" style="112" hidden="1" customWidth="1"/>
    <col min="104" max="104" width="5.5546875" style="112" customWidth="1"/>
    <col min="105" max="141" width="4.109375" style="112" customWidth="1"/>
    <col min="142" max="142" width="13" style="112" customWidth="1"/>
    <col min="143" max="184" width="4.109375" style="112" customWidth="1"/>
    <col min="185" max="185" width="4.44140625" style="112" customWidth="1"/>
    <col min="186" max="188" width="4.109375" style="112" customWidth="1"/>
    <col min="189" max="189" width="7.109375" style="112" customWidth="1"/>
    <col min="190" max="190" width="15.33203125" style="112" customWidth="1"/>
    <col min="191" max="191" width="5.88671875" style="112" customWidth="1"/>
    <col min="192" max="192" width="4.109375" style="112" customWidth="1"/>
    <col min="193" max="193" width="10.44140625" style="112" customWidth="1"/>
    <col min="194" max="16384" width="4.109375" style="112"/>
  </cols>
  <sheetData>
    <row r="1" spans="1:255" s="17" customFormat="1" ht="15" x14ac:dyDescent="0.25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43906.346104861113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5">
      <c r="B2" s="186" t="str">
        <f>IF(A3=1, "Отчет готов к сохранению и отправке. Выполните 6-ой или 7-ой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6" x14ac:dyDescent="0.25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163</v>
      </c>
      <c r="D3" s="184" t="str">
        <f>служ!B10&amp;"  "&amp;служ!B11</f>
        <v>Проверочная работа по биологии  11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5">
      <c r="B4" s="113" t="s">
        <v>170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5">
      <c r="B5" s="119" t="s">
        <v>4</v>
      </c>
      <c r="C5" s="119" t="s">
        <v>13</v>
      </c>
      <c r="D5" s="119" t="str">
        <f>служ!C32</f>
        <v>1.1</v>
      </c>
      <c r="E5" s="119" t="str">
        <f>служ!D32</f>
        <v>1.2</v>
      </c>
      <c r="F5" s="119" t="str">
        <f>служ!E32</f>
        <v>2.1</v>
      </c>
      <c r="G5" s="119" t="str">
        <f>служ!F32</f>
        <v>2.2</v>
      </c>
      <c r="H5" s="119" t="str">
        <f>служ!G32</f>
        <v>2.3</v>
      </c>
      <c r="I5" s="119" t="str">
        <f>служ!H32</f>
        <v>3</v>
      </c>
      <c r="J5" s="119" t="str">
        <f>служ!I32</f>
        <v>4</v>
      </c>
      <c r="K5" s="119" t="str">
        <f>служ!J32</f>
        <v>5</v>
      </c>
      <c r="L5" s="119" t="str">
        <f>служ!K32</f>
        <v>6.1</v>
      </c>
      <c r="M5" s="119" t="str">
        <f>служ!L32</f>
        <v>6.2</v>
      </c>
      <c r="N5" s="119" t="str">
        <f>служ!C36</f>
        <v>7</v>
      </c>
      <c r="O5" s="119" t="str">
        <f>служ!D36</f>
        <v>8</v>
      </c>
      <c r="P5" s="119" t="str">
        <f>служ!E36</f>
        <v>9</v>
      </c>
      <c r="Q5" s="119" t="str">
        <f>служ!F36</f>
        <v>10.1</v>
      </c>
      <c r="R5" s="119" t="str">
        <f>служ!G36</f>
        <v>10.2</v>
      </c>
      <c r="S5" s="119" t="str">
        <f>служ!H36</f>
        <v>11.1</v>
      </c>
      <c r="T5" s="119" t="str">
        <f>служ!I36</f>
        <v>11.2</v>
      </c>
      <c r="U5" s="119" t="str">
        <f>служ!J36</f>
        <v>12.1</v>
      </c>
      <c r="V5" s="119" t="str">
        <f>служ!K36</f>
        <v>12.2</v>
      </c>
      <c r="W5" s="119" t="str">
        <f>служ!L36</f>
        <v>12.3</v>
      </c>
      <c r="X5" s="119" t="str">
        <f>служ!C40</f>
        <v>13</v>
      </c>
      <c r="Y5" s="119" t="str">
        <f>служ!D40</f>
        <v>14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214</v>
      </c>
      <c r="AS5" s="119" t="str">
        <f>Протокол!D9</f>
        <v>Вариант</v>
      </c>
      <c r="AT5" s="119"/>
      <c r="AU5" s="119" t="s">
        <v>198</v>
      </c>
      <c r="AV5" s="119" t="s">
        <v>184</v>
      </c>
      <c r="AW5" s="119" t="s">
        <v>246</v>
      </c>
      <c r="AX5" s="119"/>
    </row>
    <row r="6" spans="1:255" s="116" customFormat="1" x14ac:dyDescent="0.25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5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5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5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5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5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5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5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5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5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5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5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5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5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5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5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5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5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5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5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5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5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5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5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5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5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5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5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5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5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5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5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5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5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5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5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5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5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5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5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5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5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5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5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5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5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5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5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5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5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5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5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5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5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5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5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5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5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5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5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5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5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5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5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5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5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5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5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5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5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5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5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5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5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5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5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5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5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5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5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5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5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5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5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5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5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5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5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5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5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5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5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5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5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5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5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5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5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5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5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5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5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5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5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5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5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5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5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5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5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5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5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5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5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5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5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5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5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5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5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5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5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5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5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5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5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5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5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5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5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5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5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5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5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5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5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5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5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5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5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5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5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5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5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5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5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5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5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5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5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5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5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5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5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5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5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5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5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5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5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5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5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5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5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5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5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5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5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5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5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5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5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5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5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5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5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5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5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5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5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5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5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5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5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5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5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5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5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5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5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5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5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5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5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5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5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5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5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5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5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5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5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5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5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5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5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5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5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5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5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5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5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5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5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5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5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5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5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5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5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5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5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5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5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5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5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5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5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5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5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5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5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5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5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5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5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5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5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5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5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5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5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5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5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5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5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5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5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5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5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5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5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5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5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5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5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5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5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5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5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5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5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5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5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5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5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5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5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5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5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5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5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5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5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5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5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5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5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5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5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5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5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5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5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5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5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5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5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5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5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5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5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5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5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5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5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5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5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5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5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5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5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5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5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5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5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5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5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5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5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5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5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5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5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5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5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5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5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5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5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5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5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5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5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5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5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5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5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5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5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5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5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5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5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5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5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5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5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5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5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5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5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5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5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5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5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5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5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5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5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5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5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5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5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5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5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5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5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5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5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5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5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5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5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5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5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5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5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5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5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5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5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5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5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5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5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5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5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5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5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5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5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5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5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5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5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5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5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5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5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5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5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5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5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5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5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5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5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5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5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5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5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5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5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5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5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5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5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5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5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5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5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5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5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5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5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5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5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5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5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5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5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5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5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5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5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5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5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5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5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5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5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5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5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5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5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5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5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5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5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5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5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5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5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5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5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5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5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5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5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5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5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5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5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5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5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5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5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5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5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5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5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5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5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5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5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5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5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5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5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5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5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5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5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5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5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5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5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5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5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5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5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5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5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5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5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5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5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5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5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5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5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5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5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5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5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5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5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5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5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5">
      <c r="B1305" s="112" t="s">
        <v>245</v>
      </c>
    </row>
    <row r="1306" spans="1:8" x14ac:dyDescent="0.25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5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5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5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5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5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5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5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5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5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5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5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5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5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5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5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5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5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5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5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5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5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5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5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5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5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5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5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5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5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5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5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5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5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5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5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5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5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5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5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5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5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5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5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5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5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5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5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5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5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42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XFD7" workbookViewId="0">
      <selection activeCell="A7" sqref="A1:XFD1048576"/>
    </sheetView>
  </sheetViews>
  <sheetFormatPr defaultColWidth="0" defaultRowHeight="13.2" x14ac:dyDescent="0.25"/>
  <cols>
    <col min="1" max="1" width="13.6640625" hidden="1"/>
    <col min="2" max="2" width="13" hidden="1"/>
    <col min="3" max="3" width="14" hidden="1"/>
    <col min="4" max="4" width="10" hidden="1"/>
    <col min="5" max="7" width="9.109375" hidden="1"/>
    <col min="8" max="8" width="11" hidden="1"/>
    <col min="9" max="16" width="9.109375" hidden="1"/>
    <col min="17" max="18" width="9.109375" style="67" hidden="1"/>
    <col min="19" max="19" width="8.5546875" style="67" hidden="1"/>
    <col min="20" max="35" width="8.5546875" hidden="1"/>
    <col min="36" max="37" width="8.5546875" style="106" hidden="1"/>
    <col min="38" max="16384" width="8.5546875" hidden="1"/>
  </cols>
  <sheetData>
    <row r="1" spans="1:47" s="7" customFormat="1" x14ac:dyDescent="0.25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228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5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185</v>
      </c>
      <c r="V2" s="106"/>
      <c r="W2" s="106"/>
      <c r="X2" s="106"/>
      <c r="AF2" s="8" t="s">
        <v>210</v>
      </c>
      <c r="AG2" s="8" t="s">
        <v>211</v>
      </c>
      <c r="AJ2" s="106">
        <v>2</v>
      </c>
      <c r="AK2" s="106" t="s">
        <v>229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5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186</v>
      </c>
      <c r="AF3" s="13" t="s">
        <v>176</v>
      </c>
      <c r="AG3" s="13" t="s">
        <v>176</v>
      </c>
      <c r="AJ3" s="106">
        <v>3</v>
      </c>
      <c r="AK3" s="106" t="s">
        <v>230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5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187</v>
      </c>
      <c r="AF4">
        <v>1</v>
      </c>
      <c r="AG4">
        <v>1</v>
      </c>
      <c r="AJ4" s="106">
        <v>4</v>
      </c>
      <c r="AK4" s="106" t="s">
        <v>231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5">
      <c r="A5" s="13" t="s">
        <v>2</v>
      </c>
      <c r="B5" s="1">
        <v>2</v>
      </c>
      <c r="D5" s="1">
        <v>3</v>
      </c>
      <c r="G5" t="s">
        <v>217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232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5">
      <c r="A6" s="13" t="s">
        <v>3</v>
      </c>
      <c r="B6" s="1">
        <v>1</v>
      </c>
      <c r="D6" s="1">
        <v>2</v>
      </c>
      <c r="G6" t="s">
        <v>166</v>
      </c>
      <c r="H6" t="s">
        <v>217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233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5">
      <c r="B7" s="1">
        <v>0</v>
      </c>
      <c r="D7" s="1" t="s">
        <v>190</v>
      </c>
      <c r="H7" t="s">
        <v>166</v>
      </c>
      <c r="I7" t="s">
        <v>73</v>
      </c>
      <c r="K7" t="s">
        <v>217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234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5">
      <c r="B8" s="1" t="s">
        <v>89</v>
      </c>
      <c r="D8" s="1"/>
      <c r="I8" t="s">
        <v>72</v>
      </c>
      <c r="K8" t="s">
        <v>166</v>
      </c>
      <c r="L8" t="s">
        <v>217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235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5">
      <c r="A9" s="7" t="s">
        <v>14</v>
      </c>
      <c r="B9" s="145">
        <v>11</v>
      </c>
      <c r="C9">
        <v>6</v>
      </c>
      <c r="D9" s="1"/>
      <c r="L9" t="s">
        <v>166</v>
      </c>
      <c r="N9" s="1" t="s">
        <v>22</v>
      </c>
      <c r="O9" s="1">
        <v>7</v>
      </c>
      <c r="P9" s="1">
        <v>7</v>
      </c>
      <c r="Q9" t="s">
        <v>217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236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5">
      <c r="A10" s="7" t="s">
        <v>12</v>
      </c>
      <c r="B10" t="str">
        <f>"Проверочная работа по "&amp;C10</f>
        <v>Проверочная работа по биологии</v>
      </c>
      <c r="C10" t="str">
        <f>INDEX(AK1:AK11,MATCH(C9,AJ1:AJ11,0))</f>
        <v>биологии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32</v>
      </c>
      <c r="N10" s="1" t="s">
        <v>23</v>
      </c>
      <c r="O10" s="1">
        <v>8</v>
      </c>
      <c r="P10" s="1">
        <v>8</v>
      </c>
      <c r="Q10" t="s">
        <v>166</v>
      </c>
      <c r="R10" t="s">
        <v>217</v>
      </c>
      <c r="S10" s="67">
        <v>7</v>
      </c>
      <c r="AF10" s="13">
        <v>7</v>
      </c>
      <c r="AG10" s="13">
        <v>7</v>
      </c>
      <c r="AJ10" s="106">
        <v>11</v>
      </c>
      <c r="AK10" s="106" t="s">
        <v>237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5">
      <c r="A11" s="7" t="s">
        <v>47</v>
      </c>
      <c r="B11" t="str">
        <f>B9&amp;" класс"</f>
        <v>11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166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238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5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224</v>
      </c>
      <c r="I12" s="48" t="s">
        <v>212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252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6" x14ac:dyDescent="0.3">
      <c r="A13" s="7" t="s">
        <v>13</v>
      </c>
      <c r="B13" s="16">
        <f>IF(F12=1,IF(F14,H14,H13),H11)</f>
        <v>11111</v>
      </c>
      <c r="C13" s="7"/>
      <c r="G13" t="s">
        <v>66</v>
      </c>
      <c r="H13" s="106">
        <v>110616032020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5">
      <c r="A14" s="7" t="s">
        <v>5</v>
      </c>
      <c r="C14" s="1" t="s">
        <v>16</v>
      </c>
      <c r="D14" s="1"/>
      <c r="E14" s="1"/>
      <c r="F14" s="1"/>
      <c r="G14" t="s">
        <v>77</v>
      </c>
      <c r="H14" s="106">
        <v>110616032020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5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6" x14ac:dyDescent="0.3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5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6" x14ac:dyDescent="0.3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5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5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6" x14ac:dyDescent="0.3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5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5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6" x14ac:dyDescent="0.3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5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5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5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5">
      <c r="A29" s="7" t="s">
        <v>5</v>
      </c>
      <c r="C29" s="1" t="s">
        <v>213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5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6" x14ac:dyDescent="0.3">
      <c r="A31" t="s">
        <v>7</v>
      </c>
      <c r="C31" s="6" t="s">
        <v>289</v>
      </c>
      <c r="D31" s="6" t="s">
        <v>290</v>
      </c>
      <c r="E31" s="6" t="s">
        <v>291</v>
      </c>
      <c r="F31" s="6" t="s">
        <v>292</v>
      </c>
      <c r="G31" s="6" t="s">
        <v>293</v>
      </c>
      <c r="H31" s="6" t="s">
        <v>294</v>
      </c>
      <c r="I31" s="6" t="s">
        <v>295</v>
      </c>
      <c r="J31" s="6" t="s">
        <v>296</v>
      </c>
      <c r="K31" s="6" t="s">
        <v>297</v>
      </c>
      <c r="L31" s="6" t="s">
        <v>298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6" x14ac:dyDescent="0.3">
      <c r="C32" s="6" t="s">
        <v>289</v>
      </c>
      <c r="D32" s="6" t="s">
        <v>290</v>
      </c>
      <c r="E32" s="6" t="s">
        <v>291</v>
      </c>
      <c r="F32" s="6" t="s">
        <v>292</v>
      </c>
      <c r="G32" s="6" t="s">
        <v>293</v>
      </c>
      <c r="H32" s="6" t="s">
        <v>294</v>
      </c>
      <c r="I32" s="6" t="s">
        <v>295</v>
      </c>
      <c r="J32" s="6" t="s">
        <v>296</v>
      </c>
      <c r="K32" s="6" t="s">
        <v>297</v>
      </c>
      <c r="L32" s="6" t="s">
        <v>298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5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5">
      <c r="A34" t="s">
        <v>7</v>
      </c>
      <c r="B34" s="10" t="s">
        <v>58</v>
      </c>
      <c r="C34" s="4">
        <v>1</v>
      </c>
      <c r="D34" s="4">
        <v>1</v>
      </c>
      <c r="E34" s="4">
        <v>2</v>
      </c>
      <c r="F34" s="4">
        <v>2</v>
      </c>
      <c r="G34" s="4">
        <v>2</v>
      </c>
      <c r="H34" s="4">
        <v>1</v>
      </c>
      <c r="I34" s="4">
        <v>1</v>
      </c>
      <c r="J34" s="4">
        <v>2</v>
      </c>
      <c r="K34" s="4">
        <v>1</v>
      </c>
      <c r="L34" s="4">
        <v>1</v>
      </c>
      <c r="M34">
        <f>SUM(C34:L34)</f>
        <v>14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6" x14ac:dyDescent="0.3">
      <c r="C35" s="6" t="s">
        <v>299</v>
      </c>
      <c r="D35" s="6" t="s">
        <v>300</v>
      </c>
      <c r="E35" s="6" t="s">
        <v>301</v>
      </c>
      <c r="F35" s="6" t="s">
        <v>302</v>
      </c>
      <c r="G35" s="6" t="s">
        <v>303</v>
      </c>
      <c r="H35" s="6" t="s">
        <v>304</v>
      </c>
      <c r="I35" s="6" t="s">
        <v>305</v>
      </c>
      <c r="J35" s="6" t="s">
        <v>306</v>
      </c>
      <c r="K35" s="6" t="s">
        <v>307</v>
      </c>
      <c r="L35" s="6" t="s">
        <v>308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6" x14ac:dyDescent="0.3">
      <c r="B36" s="35"/>
      <c r="C36" s="6" t="s">
        <v>299</v>
      </c>
      <c r="D36" s="6" t="s">
        <v>300</v>
      </c>
      <c r="E36" s="6" t="s">
        <v>301</v>
      </c>
      <c r="F36" s="6" t="s">
        <v>302</v>
      </c>
      <c r="G36" s="6" t="s">
        <v>303</v>
      </c>
      <c r="H36" s="6" t="s">
        <v>304</v>
      </c>
      <c r="I36" s="6" t="s">
        <v>305</v>
      </c>
      <c r="J36" s="6" t="s">
        <v>306</v>
      </c>
      <c r="K36" s="6" t="s">
        <v>307</v>
      </c>
      <c r="L36" s="6" t="s">
        <v>308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5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5">
      <c r="A38" t="s">
        <v>6</v>
      </c>
      <c r="B38" s="10" t="s">
        <v>58</v>
      </c>
      <c r="C38" s="4">
        <v>2</v>
      </c>
      <c r="D38" s="4">
        <v>1</v>
      </c>
      <c r="E38" s="4">
        <v>2</v>
      </c>
      <c r="F38" s="4">
        <v>1</v>
      </c>
      <c r="G38" s="4">
        <v>1</v>
      </c>
      <c r="H38" s="4">
        <v>1</v>
      </c>
      <c r="I38" s="4">
        <v>2</v>
      </c>
      <c r="J38" s="4">
        <v>1</v>
      </c>
      <c r="K38" s="4">
        <v>1</v>
      </c>
      <c r="L38" s="4">
        <v>1</v>
      </c>
      <c r="M38">
        <f>SUM(C38:L38)</f>
        <v>13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6" x14ac:dyDescent="0.3">
      <c r="A39" t="s">
        <v>7</v>
      </c>
      <c r="C39" s="6" t="s">
        <v>309</v>
      </c>
      <c r="D39" s="6" t="s">
        <v>310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6" x14ac:dyDescent="0.3">
      <c r="C40" s="6" t="s">
        <v>309</v>
      </c>
      <c r="D40" s="6" t="s">
        <v>310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5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5">
      <c r="C42" s="4">
        <v>3</v>
      </c>
      <c r="D42" s="4"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5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6" x14ac:dyDescent="0.3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6" x14ac:dyDescent="0.3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5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5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5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5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5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5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5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5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5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5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5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5">
      <c r="A56" t="s">
        <v>168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5">
      <c r="A57" t="s">
        <v>165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5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5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5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5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5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5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5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5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5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5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5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5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5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5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5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5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5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5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5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5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5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5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5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5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5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5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5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5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5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5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5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5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5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5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5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5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5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5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5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5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5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5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5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5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5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5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5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5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5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5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5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5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5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5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5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5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5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5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5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5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5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5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5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5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5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5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5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5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5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5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5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5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5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5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5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5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5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5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5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5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5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5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5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5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5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5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5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5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5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5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5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5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5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5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5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5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5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5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5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5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5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5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5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5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5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5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5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5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5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5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5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5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5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5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5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5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5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5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5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5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5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5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5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5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5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5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5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5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5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5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5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5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5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5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5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5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5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5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5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5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5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5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5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5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5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5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5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5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5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5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5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5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5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5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5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5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5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5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5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5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5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5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5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5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5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5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5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5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5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5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5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5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5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5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5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5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5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5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5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5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5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5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5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5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5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5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5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5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5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5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5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5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5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5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5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5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5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5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5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5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5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5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5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5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5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5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5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5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5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5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5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5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5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5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5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5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5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5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5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5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5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5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5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5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5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5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5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5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5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5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5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5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5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5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5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5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5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5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5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5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5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5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5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5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5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5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5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5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5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5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5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5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5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5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5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5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5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5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5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5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5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5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5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5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5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5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5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5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5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5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5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5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5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5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5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5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5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5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5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5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5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5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5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5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5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5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5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5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5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5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5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5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5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5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5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5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5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5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5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5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5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5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5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5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5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5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5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5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5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5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5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5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5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5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5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5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5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5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5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5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5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5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5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5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5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5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5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5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5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5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5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5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5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5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5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5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5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5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5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5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5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5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5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5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5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5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5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5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5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5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5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5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5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5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5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5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5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5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5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5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5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5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5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5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5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5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5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5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5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5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5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5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5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5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5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5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5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5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5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5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5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5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5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5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5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5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5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5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5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5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5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5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5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5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5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5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5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5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5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5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5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5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5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5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5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5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5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5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5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5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5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5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5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5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5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5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5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5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5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5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5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5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5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5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5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5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5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5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5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5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5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5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5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5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5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5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5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5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5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5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5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5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5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42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Xiaomi</cp:lastModifiedBy>
  <cp:lastPrinted>2020-02-18T12:29:15Z</cp:lastPrinted>
  <dcterms:created xsi:type="dcterms:W3CDTF">1996-10-08T23:32:33Z</dcterms:created>
  <dcterms:modified xsi:type="dcterms:W3CDTF">2020-03-16T05:23:21Z</dcterms:modified>
</cp:coreProperties>
</file>